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USB\TRANSPARENCIA\2025\TERCER TRIMESTRE\"/>
    </mc:Choice>
  </mc:AlternateContent>
  <xr:revisionPtr revIDLastSave="0" documentId="13_ncr:1_{771AC919-3B2A-48AD-ABA8-445FB72261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_xlnm._FilterDatabase" localSheetId="0" hidden="1">'Reporte de Formatos'!$A$7:$AC$35</definedName>
    <definedName name="_xlnm.Print_Area" localSheetId="0">'Reporte de Formatos'!$A$2:$AC$35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1" l="1"/>
  <c r="T34" i="1"/>
  <c r="T33" i="1"/>
  <c r="T32" i="1"/>
  <c r="T31" i="1"/>
  <c r="T30" i="1"/>
  <c r="T29" i="1"/>
  <c r="T28" i="1"/>
  <c r="T27" i="1"/>
  <c r="T25" i="1"/>
  <c r="T24" i="1"/>
  <c r="T23" i="1"/>
  <c r="T22" i="1"/>
  <c r="T21" i="1"/>
  <c r="T20" i="1"/>
  <c r="T19" i="1"/>
</calcChain>
</file>

<file path=xl/sharedStrings.xml><?xml version="1.0" encoding="utf-8"?>
<sst xmlns="http://schemas.openxmlformats.org/spreadsheetml/2006/main" count="526" uniqueCount="265">
  <si>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</si>
  <si>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</si>
  <si>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</si>
  <si>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</si>
  <si>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</si>
  <si>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</si>
  <si>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</si>
  <si>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</si>
  <si>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</si>
  <si>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</si>
  <si>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</si>
  <si>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</si>
  <si>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</si>
  <si>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</si>
  <si>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</si>
  <si>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</si>
  <si>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</si>
  <si>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</si>
  <si>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</si>
  <si>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</si>
  <si>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</si>
  <si>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</si>
  <si>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</si>
  <si>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</si>
  <si>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</si>
  <si>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</si>
  <si>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</si>
  <si>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</si>
  <si>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</si>
  <si>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</si>
  <si>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</si>
  <si>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</si>
  <si>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</si>
  <si>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</si>
  <si>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</si>
  <si>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</si>
  <si>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</si>
  <si>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</si>
  <si>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</si>
  <si>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</si>
  <si>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</si>
  <si>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</si>
  <si>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</si>
  <si>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</si>
  <si>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</si>
  <si>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</si>
  <si>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</si>
  <si>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</si>
  <si>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</si>
  <si>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</si>
  <si>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</si>
  <si>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</si>
  <si>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</si>
  <si>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</si>
  <si>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</si>
  <si>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</si>
  <si>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</si>
  <si>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</si>
  <si>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</si>
  <si>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</si>
  <si>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</si>
  <si>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</si>
  <si>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</si>
  <si>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</si>
  <si>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</si>
  <si>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</si>
  <si>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</si>
  <si>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</si>
  <si>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</si>
  <si>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</si>
  <si>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</si>
  <si>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</si>
  <si>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</si>
  <si>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</si>
  <si>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</si>
  <si>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</si>
  <si>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</si>
  <si>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</si>
  <si>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</si>
  <si>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</si>
  <si>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</si>
  <si>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</si>
  <si>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</si>
  <si>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</si>
  <si>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</si>
  <si>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</si>
  <si>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</si>
  <si>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</si>
  <si>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</si>
  <si>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</si>
  <si>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</si>
  <si>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</si>
  <si>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</si>
  <si>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</si>
  <si>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</si>
  <si>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</si>
  <si>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</si>
  <si>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Administrativa</t>
  </si>
  <si>
    <t>Cláusula primera a la décima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</si>
  <si>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Mexicanos, y 2119 a 2128 del Código Civil para el Estado de Guanajuato</t>
  </si>
  <si>
    <t>Torres</t>
  </si>
  <si>
    <t>Ramírez</t>
  </si>
  <si>
    <t>Ricardo Alejandro</t>
  </si>
  <si>
    <t>Martínez</t>
  </si>
  <si>
    <t>Blanca Azucena</t>
  </si>
  <si>
    <t>González</t>
  </si>
  <si>
    <t xml:space="preserve">Álvarez </t>
  </si>
  <si>
    <t>SP-33-2025</t>
  </si>
  <si>
    <t xml:space="preserve">Prestación de sus servicios profesionales independientes de apoyo administrativo en la Primera Sala </t>
  </si>
  <si>
    <t>Luis Javier</t>
  </si>
  <si>
    <t>Mosqueda</t>
  </si>
  <si>
    <t>Nieto</t>
  </si>
  <si>
    <t>SP-34-2025</t>
  </si>
  <si>
    <t>Bibiana Lizeth</t>
  </si>
  <si>
    <t>Villafaña</t>
  </si>
  <si>
    <t>Patiño</t>
  </si>
  <si>
    <t>Felipe de Jesús</t>
  </si>
  <si>
    <t>Maldonado</t>
  </si>
  <si>
    <t>Badillo</t>
  </si>
  <si>
    <t>https://transparencia.tcagto.gob.mx/wp-content/uploads/2025/07/SP-33-2025.pdf</t>
  </si>
  <si>
    <t>https://transparencia.tcagto.gob.mx/wp-content/uploads/2025/09/SP-34-2025-1.pdf</t>
  </si>
  <si>
    <t>SP-35-2025</t>
  </si>
  <si>
    <t>Prestación de servicios profesionales de apoyo administrativo en la Oficialía de Partes adscrita a la Secretaría General de Acuerdos</t>
  </si>
  <si>
    <t>SP-36-2025</t>
  </si>
  <si>
    <t>Prestación de sus servicios profesionales independientes consistentes en la asesoría y consultoría en la proyección de resoluciones relacionadas con el trámite de los procesos y procedimientos a cargo de la Cuarta Sala</t>
  </si>
  <si>
    <t>Andrea Evelin</t>
  </si>
  <si>
    <t xml:space="preserve">Soto </t>
  </si>
  <si>
    <t>Camacho</t>
  </si>
  <si>
    <t>SP-37-2025</t>
  </si>
  <si>
    <t>Prestación de sus servicios profesionales independientes consistentes en la asesoría y consultoría en la proyección de resoluciones relacionadas con el trámite de los procesos y procedimientos a cargo de la Sala Especializada</t>
  </si>
  <si>
    <t>Jessica Fernanda</t>
  </si>
  <si>
    <t>Zamarripa</t>
  </si>
  <si>
    <t>Duran</t>
  </si>
  <si>
    <t>SP-38-2025</t>
  </si>
  <si>
    <t>Prestación de sus servicios profesionales independientes de apoyo administrativo en la Primera Sala</t>
  </si>
  <si>
    <t>Andrea Nayeli</t>
  </si>
  <si>
    <t xml:space="preserve">Hernández </t>
  </si>
  <si>
    <t>Palacios</t>
  </si>
  <si>
    <t>SP-06-2025</t>
  </si>
  <si>
    <t>Servicios profesionales independientes consistentes en servicios de apoyo administrativo, en la Unidad de Conciliación</t>
  </si>
  <si>
    <t xml:space="preserve">Daniel Osvaldo </t>
  </si>
  <si>
    <t xml:space="preserve">Bocanegra </t>
  </si>
  <si>
    <t>https://transparencia.tcagto.gob.mx/wp-content/uploads/2025/04/SP-06-2025.pdf</t>
  </si>
  <si>
    <t>SP-21-2025</t>
  </si>
  <si>
    <t>Servicios profesionales independientes consistentes en la asesoría y consultoría en la proyección de resoluciones relacionadas con el trámite de los procesos y procedimientos a cargo de la Sala Especializada</t>
  </si>
  <si>
    <t>Alán Mauricio</t>
  </si>
  <si>
    <t>Rea</t>
  </si>
  <si>
    <t>https://transparencia.tcagto.gob.mx/wp-content/uploads/2025/07/SP-21-2025.pdf</t>
  </si>
  <si>
    <t>SP-26-2025</t>
  </si>
  <si>
    <t>Prestación de sus servicios profesionales independientes consistentes en la asesoría y consultoría en la proyección de resoluciones relacionadas con el trámite de los procesos y procedimientos a cargo de la Tercera Sala.</t>
  </si>
  <si>
    <t>Alejandra</t>
  </si>
  <si>
    <t xml:space="preserve">García </t>
  </si>
  <si>
    <t>Cardoso</t>
  </si>
  <si>
    <t>https://transparencia.tcagto.gob.mx/wp-content/uploads/2025/07/SP-26-2025.pdf</t>
  </si>
  <si>
    <t>SP-27-2025</t>
  </si>
  <si>
    <t>Oscar Iván</t>
  </si>
  <si>
    <t>Rodríguez</t>
  </si>
  <si>
    <t>Romero</t>
  </si>
  <si>
    <t>https://transparencia.tcagto.gob.mx/wp-content/uploads/2025/07/SP-27-2025.pdf</t>
  </si>
  <si>
    <t>TJA-PS-08-2025</t>
  </si>
  <si>
    <t>Servicio de mantenimiento de equipo industrial, consistente en: suministro e instalación de baterías UPS marca industronic modelo UPS-IND-1353 de 20 KVA baterías marca Eaton modelo PWHR1234W2FR 12V 9AH, y baterías UPS marca insdustronic modelo UPS-IND-1353 de 30 KVA baterías marca Eaton modelo PWR1234W2FR 12V 9AH.</t>
  </si>
  <si>
    <t>Ismael</t>
  </si>
  <si>
    <t>López</t>
  </si>
  <si>
    <t>Artículos 1, 2 fracción IV, 4 fracciones II, XVI y XXIII, 6 fracción V, 13 fracción VIII, 27, 32, 46, 47 fracción II, 48 fracción I, inciso c), 93 fracciones III y XI, 95, 96, 97, 98 fracción II, 99, 103 y 104 de la Ley de Contrataciones Públicas para el Estado de Guanajuato</t>
  </si>
  <si>
    <t>Cláusula primera a la décima tercera</t>
  </si>
  <si>
    <t>TJA-PS-09-2025</t>
  </si>
  <si>
    <t>Servicio de alimentos para 280 doscientos ochenta personas, con motivo de la comida por la celebración del Trigésimo Octavo Aniversario del Tribunal, a llevarse a cabo el 12 doce de septiembre de 2025 dos mil veinticinco.</t>
  </si>
  <si>
    <t>Lorena de Jesús</t>
  </si>
  <si>
    <t>Domínguez</t>
  </si>
  <si>
    <t>Pérez</t>
  </si>
  <si>
    <t>TJA-PS-10-2025</t>
  </si>
  <si>
    <t>Servicio de mantenimiento en estacionamiento, consistente en el suministro, fabricación e instalación de cubierta para estructura en arco de 15x12 metros con lona de 680 gramos/M2 blackout</t>
  </si>
  <si>
    <t xml:space="preserve">Erika Eisy </t>
  </si>
  <si>
    <t>Godinez</t>
  </si>
  <si>
    <t>Espino</t>
  </si>
  <si>
    <t>TJA-PS-11-2025</t>
  </si>
  <si>
    <t>Servicio de mantenimiento preventivo a los siguientes equipos eléctricos: transformador seco 225 KVA, transformador seco 500 KVA, 1 subestación, tablero G-con master pack, tablero B-E-600 amp, tablero C-30 unid, tablero AAE-42 unid, tablero square 30 unid, libranza, tableros de aires acondicionados interna y conexión al termino de los trabajos.</t>
  </si>
  <si>
    <t>TJA-PS-12-2025</t>
  </si>
  <si>
    <t>Grupo Produce Comunicación, S.A. de C.V.</t>
  </si>
  <si>
    <t>Bernardo Fabián</t>
  </si>
  <si>
    <t>Larraguivel</t>
  </si>
  <si>
    <t>Muñoz</t>
  </si>
  <si>
    <t>TJA-PS-13-2025</t>
  </si>
  <si>
    <t>Servicio de coffe break para 250 personas, con motivo de la celebración del Trigésimo Octavo Aniversario del Tribunal, a llevarse a cabo el 12 doce de septiembre de 2025 dos mil veinticinco.</t>
  </si>
  <si>
    <t>Servicio de escenografía, audio, video proyección, iluminación, sistema de circuito cerrado, con motivo de la celebración del Trigésimo Octavo Aniversario del Tribunal, a llevarse a cabo el 12 doce de septiembre de 2025 dos mil veinticinco.</t>
  </si>
  <si>
    <t>José</t>
  </si>
  <si>
    <t>Vázquez</t>
  </si>
  <si>
    <t>Salazar</t>
  </si>
  <si>
    <t>TJA-PS-14-2025</t>
  </si>
  <si>
    <t>Servicio de impermeabilización de ductería en equipo de paquete, incluye: impermeabilizante fibratado, aislante térmico y membrana reforzada.</t>
  </si>
  <si>
    <t>Grupo Toleon Refrigeración, S.A. de C.V.</t>
  </si>
  <si>
    <t xml:space="preserve">Ramírez </t>
  </si>
  <si>
    <t>TJA.ADQ BIE-PS.02/2025</t>
  </si>
  <si>
    <t>Contrato abierto de servicio de suministro, control y administración de combustible para el parque vehicular propiedad de este Tribunal, mediante las plataformas CONTROL FLOTA y MOVILIDAD, con un consumo mínimo de 62,172 litros y un consumo máximo de 75,790 litros de combustible, con un costo por concepto de comisión del 2% respecto del consumo realizado.</t>
  </si>
  <si>
    <t>Pluxee México, S.A. de C.V.</t>
  </si>
  <si>
    <t>María de los Angeles</t>
  </si>
  <si>
    <t>Sixto</t>
  </si>
  <si>
    <t>Ortega</t>
  </si>
  <si>
    <t>TJA.ADQ BIE-PS.03/2025</t>
  </si>
  <si>
    <t>Suministro e instalación de un equipo de aire acondicionado tipo mini Split de 3 toneladas, marca Mirage, Inverter 220V, para la Quinta Sala del Tribunal</t>
  </si>
  <si>
    <t>TJA.ADQ.BIE.08.2025</t>
  </si>
  <si>
    <t>Adquisición de material de papelería.</t>
  </si>
  <si>
    <t>Grecia Fernanda</t>
  </si>
  <si>
    <t>TJA.ADQ.BIE.09.2025</t>
  </si>
  <si>
    <t>Adquisición de 385 trecientas ochenta y cinco piezas de camisa/blusa de gabardina manga larga para dama y caballero, color blanca, gabardina 50% algodón 50% poliéster, bordado de dos tonos al frente lado izquierdo de 10 cms x cms.</t>
  </si>
  <si>
    <t>Adolfo</t>
  </si>
  <si>
    <t>Meza</t>
  </si>
  <si>
    <t>TJA.ADQ.BIE.10.2025</t>
  </si>
  <si>
    <t>Adquisición de 667 cajas para empaque con impresión a una tinta.</t>
  </si>
  <si>
    <t>TJA.ADQ.BIE.11.2025</t>
  </si>
  <si>
    <t>Adquisición de 265 Licencias Microsoft 365 Apps For Business, con vigencia anual, del 29 de agosto de 2025 al 29 de agosto de 2026.
29 de agosto de 2025</t>
  </si>
  <si>
    <t>Dinámica del Centro, S.A. de C.V.</t>
  </si>
  <si>
    <t>TJA.ADQ.BIE.12.2025</t>
  </si>
  <si>
    <t>Adquisición de 27 Licencias Microsoft 365 Business Standard, con vigencia anual, del 29 de agosto de 2025 al 29 de agosto de 2026.</t>
  </si>
  <si>
    <t>Corporativo Nethost, S.A. de C.V.</t>
  </si>
  <si>
    <t>TJA.ADQ.BIE.13.2025</t>
  </si>
  <si>
    <t>Adquisición de 500 quinientas bolsas sin fuelle con asas y cierre, de algodón/yute con medidas de 49 centímetros X 16 centímetros X 37 centímetros, e impresión de logotipo del Tribunal a 2 tintas 1 posición y, 500 quinientos bolígrafos script SH 1005 mecanismo twist, de plástico con medidas de 1.2 X 13.5 centímetros, color de tinta negro, e impresión del logotipo del Tribunal a 2 tintas 1 posición</t>
  </si>
  <si>
    <t>Perla Patricia</t>
  </si>
  <si>
    <t>Sánchez</t>
  </si>
  <si>
    <t>Pineda</t>
  </si>
  <si>
    <t>Juan Manuel</t>
  </si>
  <si>
    <t>Campos</t>
  </si>
  <si>
    <t>Mendoza</t>
  </si>
  <si>
    <t>TJA.ADQ.BIE.14.2025</t>
  </si>
  <si>
    <t>Adquisición de 500 quinientos paraguas Khasi par 028, paraguas de bolsillo de 8 paneles, sistema de abertura manual, mango de madera con asa elástica, incluye funda individual con botón metálico que permite abrir y guardar el paraguas fácilmente, de poliéster con medida de 98 centímetros de diámetro, e impresión del logotipo del Tribunal a 2 tintas 1 posición</t>
  </si>
  <si>
    <t>TJA.ADQ.BIE.15.2025</t>
  </si>
  <si>
    <t>Adquisición de 2 licencias Creative Cloud, por un periodo de 12 meses</t>
  </si>
  <si>
    <t>Rush Tecnologías, S.A. de C.V.</t>
  </si>
  <si>
    <t>Fernando Andrés</t>
  </si>
  <si>
    <t>Ibarra</t>
  </si>
  <si>
    <t>https://transparencia.tcagto.gob.mx/wp-content/uploads/2025/10/TJA.ADQBIE.PS_.02.2025.pdf</t>
  </si>
  <si>
    <t>https://transparencia.tcagto.gob.mx/wp-content/uploads/2025/10/TJA.ADQ_.BIE_.14.2025.pdf</t>
  </si>
  <si>
    <t>https://transparencia.tcagto.gob.mx/wp-content/uploads/2025/10/TJA.ADQ_.BIE_.13.2025.pdf</t>
  </si>
  <si>
    <t>https://transparencia.tcagto.gob.mx/wp-content/uploads/2025/10/TJA.ADQ_.BIE_.12.2025.pdf</t>
  </si>
  <si>
    <t>https://transparencia.tcagto.gob.mx/wp-content/uploads/2025/10/TJA.ADQ_.BIE_.11.2025.pdf</t>
  </si>
  <si>
    <t>https://transparencia.tcagto.gob.mx/wp-content/uploads/2025/10/TJA.ADQ_.BIE_.10.2025.pdf</t>
  </si>
  <si>
    <t>https://transparencia.tcagto.gob.mx/wp-content/uploads/2025/10/TJA.ADQ_.BIE_.09.2025.pdf</t>
  </si>
  <si>
    <t>https://transparencia.tcagto.gob.mx/wp-content/uploads/2025/10/SP-35-2025.pdf</t>
  </si>
  <si>
    <t>https://transparencia.tcagto.gob.mx/wp-content/uploads/2025/10/Convenio-modificatorio-SP-27-2025.pdf</t>
  </si>
  <si>
    <t>https://transparencia.tcagto.gob.mx/wp-content/uploads/2025/10/Convenio-de-terminacion-anticipada-SP-26-2025.pdf</t>
  </si>
  <si>
    <t>https://transparencia.tcagto.gob.mx/wp-content/uploads/2025/10/Convenio-de-terminacion-anticipada-SP-21-2025.pdf</t>
  </si>
  <si>
    <t>SP-10-2025</t>
  </si>
  <si>
    <t>https://transparencia.tcagto.gob.mx/wp-content/uploads/2025/10/Convenio-de-terminacion-anticipada-SP-10-2025.pdf</t>
  </si>
  <si>
    <t>Servicios profesionales independientes consistentes en la asesoría y consultoría en la proyección de resoluciones relacionadas con el trámite de los procesos y procedimientos a cargo de la Cuarta Sala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</si>
  <si>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</t>
  </si>
  <si>
    <t>Carlos Jahir</t>
  </si>
  <si>
    <t>Negrete</t>
  </si>
  <si>
    <t>Pimentel</t>
  </si>
  <si>
    <t>https://transparencia.tcagto.gob.mx/wp-content/uploads/2025/04/SP-10-2025.pdf</t>
  </si>
  <si>
    <t>https://transparencia.tcagto.gob.mx/wp-content/uploads/2025/10/Convenios-modificatorios-SP-06-2025.pdf</t>
  </si>
  <si>
    <t>https://transparencia.tcagto.gob.mx/wp-content/uploads/2026/01/SP-36-2025-1.pdf</t>
  </si>
  <si>
    <t>https://transparencia.tcagto.gob.mx/wp-content/uploads/2026/01/SP-37-2025-1.pdf</t>
  </si>
  <si>
    <t>https://transparencia.tcagto.gob.mx/wp-content/uploads/2026/01/SP-38-2025-1.pdf</t>
  </si>
  <si>
    <t>https://transparencia.tcagto.gob.mx/wp-content/uploads/2026/01/TJA-PS-08-2025.pdf</t>
  </si>
  <si>
    <t>https://transparencia.tcagto.gob.mx/wp-content/uploads/2026/01/TJA-PS-09-2025.pdf</t>
  </si>
  <si>
    <t>https://transparencia.tcagto.gob.mx/wp-content/uploads/2026/01/TJA-PS-10-2025.pdf</t>
  </si>
  <si>
    <t>https://transparencia.tcagto.gob.mx/wp-content/uploads/2026/01/TJA-PS-11-2025.pdf</t>
  </si>
  <si>
    <t>https://transparencia.tcagto.gob.mx/wp-content/uploads/2026/01/TJA-PS-12-2025-1.pdf</t>
  </si>
  <si>
    <t>https://transparencia.tcagto.gob.mx/wp-content/uploads/2026/01/TJA-PS-13-2025.pdf</t>
  </si>
  <si>
    <t>https://transparencia.tcagto.gob.mx/wp-content/uploads/2026/01/TJA-PS-14-2025.pdf</t>
  </si>
  <si>
    <t>https://transparencia.tcagto.gob.mx/wp-content/uploads/2026/01/TJA.ADQBIE.PS_.03-2025.pdf</t>
  </si>
  <si>
    <t>https://transparencia.tcagto.gob.mx/wp-content/uploads/2026/01/TJA.ADQ_.BIE_.08.2025.pdf</t>
  </si>
  <si>
    <t>https://transparencia.tcagto.gob.mx/wp-content/uploads/2026/01/TJA.ADQ_.BIE_.15.2025.pdf</t>
  </si>
  <si>
    <t>https://transparencia.tcagto.gob.mx/wp-content/uploads/2026/01/CONVENIO-MODIFICATORIO-SP-34-2025-1.pdf</t>
  </si>
  <si>
    <t>https://transparencia.tcagto.gob.mx/wp-content/uploads/2026/01/CONVENIO-TERMINACION-ANTICIPADA-SP-33-2025-1.pdf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</si>
</sst>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5" fillId="3" borderId="1" xfId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cagto.gob.mx/wp-content/uploads/2025/10/TJA.ADQ_.BIE_.09.2025.pdf" TargetMode="External"/><Relationship Id="rId18" Type="http://schemas.openxmlformats.org/officeDocument/2006/relationships/hyperlink" Target="https://transparencia.tcagto.gob.mx/wp-content/uploads/2025/10/Convenio-de-terminacion-anticipada-SP-10-2025.pdf" TargetMode="External"/><Relationship Id="rId26" Type="http://schemas.openxmlformats.org/officeDocument/2006/relationships/hyperlink" Target="https://transparencia.tcagto.gob.mx/wp-content/uploads/2026/01/TJA-PS-10-2025.pdf" TargetMode="External"/><Relationship Id="rId3" Type="http://schemas.openxmlformats.org/officeDocument/2006/relationships/hyperlink" Target="https://transparencia.tcagto.gob.mx/wp-content/uploads/2025/04/SP-06-2025.pdf" TargetMode="External"/><Relationship Id="rId21" Type="http://schemas.openxmlformats.org/officeDocument/2006/relationships/hyperlink" Target="https://transparencia.tcagto.gob.mx/wp-content/uploads/2026/01/SP-36-2025-1.pdf" TargetMode="External"/><Relationship Id="rId34" Type="http://schemas.openxmlformats.org/officeDocument/2006/relationships/hyperlink" Target="https://transparencia.tcagto.gob.mx/wp-content/uploads/2026/01/CONVENIO-MODIFICATORIO-SP-34-2025-1.pdf" TargetMode="External"/><Relationship Id="rId7" Type="http://schemas.openxmlformats.org/officeDocument/2006/relationships/hyperlink" Target="https://transparencia.tcagto.gob.mx/wp-content/uploads/2025/10/TJA.ADQBIE.PS_.02.2025.pdf" TargetMode="External"/><Relationship Id="rId12" Type="http://schemas.openxmlformats.org/officeDocument/2006/relationships/hyperlink" Target="https://transparencia.tcagto.gob.mx/wp-content/uploads/2025/10/TJA.ADQ_.BIE_.10.2025.pdf" TargetMode="External"/><Relationship Id="rId17" Type="http://schemas.openxmlformats.org/officeDocument/2006/relationships/hyperlink" Target="https://transparencia.tcagto.gob.mx/wp-content/uploads/2025/10/Convenio-de-terminacion-anticipada-SP-21-2025.pdf" TargetMode="External"/><Relationship Id="rId25" Type="http://schemas.openxmlformats.org/officeDocument/2006/relationships/hyperlink" Target="https://transparencia.tcagto.gob.mx/wp-content/uploads/2026/01/TJA-PS-09-2025.pdf" TargetMode="External"/><Relationship Id="rId33" Type="http://schemas.openxmlformats.org/officeDocument/2006/relationships/hyperlink" Target="https://transparencia.tcagto.gob.mx/wp-content/uploads/2026/01/TJA.ADQ_.BIE_.15.2025.pdf" TargetMode="External"/><Relationship Id="rId2" Type="http://schemas.openxmlformats.org/officeDocument/2006/relationships/hyperlink" Target="https://transparencia.tcagto.gob.mx/wp-content/uploads/2025/07/SP-33-2025.pdf" TargetMode="External"/><Relationship Id="rId16" Type="http://schemas.openxmlformats.org/officeDocument/2006/relationships/hyperlink" Target="https://transparencia.tcagto.gob.mx/wp-content/uploads/2025/10/Convenio-de-terminacion-anticipada-SP-26-2025.pdf" TargetMode="External"/><Relationship Id="rId20" Type="http://schemas.openxmlformats.org/officeDocument/2006/relationships/hyperlink" Target="https://transparencia.tcagto.gob.mx/wp-content/uploads/2025/10/Convenios-modificatorios-SP-06-2025.pdf" TargetMode="External"/><Relationship Id="rId29" Type="http://schemas.openxmlformats.org/officeDocument/2006/relationships/hyperlink" Target="https://transparencia.tcagto.gob.mx/wp-content/uploads/2026/01/TJA-PS-13-2025.pdf" TargetMode="External"/><Relationship Id="rId1" Type="http://schemas.openxmlformats.org/officeDocument/2006/relationships/hyperlink" Target="https://transparencia.tcagto.gob.mx/wp-content/uploads/2025/09/SP-34-2025-1.pdf" TargetMode="External"/><Relationship Id="rId6" Type="http://schemas.openxmlformats.org/officeDocument/2006/relationships/hyperlink" Target="https://transparencia.tcagto.gob.mx/wp-content/uploads/2025/07/SP-27-2025.pdf" TargetMode="External"/><Relationship Id="rId11" Type="http://schemas.openxmlformats.org/officeDocument/2006/relationships/hyperlink" Target="https://transparencia.tcagto.gob.mx/wp-content/uploads/2025/10/TJA.ADQ_.BIE_.11.2025.pdf" TargetMode="External"/><Relationship Id="rId24" Type="http://schemas.openxmlformats.org/officeDocument/2006/relationships/hyperlink" Target="https://transparencia.tcagto.gob.mx/wp-content/uploads/2026/01/TJA-PS-08-2025.pdf" TargetMode="External"/><Relationship Id="rId32" Type="http://schemas.openxmlformats.org/officeDocument/2006/relationships/hyperlink" Target="https://transparencia.tcagto.gob.mx/wp-content/uploads/2026/01/TJA.ADQ_.BIE_.08.2025.pdf" TargetMode="External"/><Relationship Id="rId5" Type="http://schemas.openxmlformats.org/officeDocument/2006/relationships/hyperlink" Target="https://transparencia.tcagto.gob.mx/wp-content/uploads/2025/07/SP-26-2025.pdf" TargetMode="External"/><Relationship Id="rId15" Type="http://schemas.openxmlformats.org/officeDocument/2006/relationships/hyperlink" Target="https://transparencia.tcagto.gob.mx/wp-content/uploads/2025/10/Convenio-modificatorio-SP-27-2025.pdf" TargetMode="External"/><Relationship Id="rId23" Type="http://schemas.openxmlformats.org/officeDocument/2006/relationships/hyperlink" Target="https://transparencia.tcagto.gob.mx/wp-content/uploads/2026/01/SP-38-2025-1.pdf" TargetMode="External"/><Relationship Id="rId28" Type="http://schemas.openxmlformats.org/officeDocument/2006/relationships/hyperlink" Target="https://transparencia.tcagto.gob.mx/wp-content/uploads/2026/01/TJA-PS-12-2025-1.pdf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tcagto.gob.mx/wp-content/uploads/2025/10/TJA.ADQ_.BIE_.12.2025.pdf" TargetMode="External"/><Relationship Id="rId19" Type="http://schemas.openxmlformats.org/officeDocument/2006/relationships/hyperlink" Target="https://transparencia.tcagto.gob.mx/wp-content/uploads/2025/04/SP-10-2025.pdf" TargetMode="External"/><Relationship Id="rId31" Type="http://schemas.openxmlformats.org/officeDocument/2006/relationships/hyperlink" Target="https://transparencia.tcagto.gob.mx/wp-content/uploads/2026/01/TJA.ADQBIE.PS_.03-2025.pdf" TargetMode="External"/><Relationship Id="rId4" Type="http://schemas.openxmlformats.org/officeDocument/2006/relationships/hyperlink" Target="https://transparencia.tcagto.gob.mx/wp-content/uploads/2025/07/SP-21-2025.pdf" TargetMode="External"/><Relationship Id="rId9" Type="http://schemas.openxmlformats.org/officeDocument/2006/relationships/hyperlink" Target="https://transparencia.tcagto.gob.mx/wp-content/uploads/2025/10/TJA.ADQ_.BIE_.13.2025.pdf" TargetMode="External"/><Relationship Id="rId14" Type="http://schemas.openxmlformats.org/officeDocument/2006/relationships/hyperlink" Target="https://transparencia.tcagto.gob.mx/wp-content/uploads/2025/10/SP-35-2025.pdf" TargetMode="External"/><Relationship Id="rId22" Type="http://schemas.openxmlformats.org/officeDocument/2006/relationships/hyperlink" Target="https://transparencia.tcagto.gob.mx/wp-content/uploads/2026/01/SP-37-2025-1.pdf" TargetMode="External"/><Relationship Id="rId27" Type="http://schemas.openxmlformats.org/officeDocument/2006/relationships/hyperlink" Target="https://transparencia.tcagto.gob.mx/wp-content/uploads/2026/01/TJA-PS-11-2025.pdf" TargetMode="External"/><Relationship Id="rId30" Type="http://schemas.openxmlformats.org/officeDocument/2006/relationships/hyperlink" Target="https://transparencia.tcagto.gob.mx/wp-content/uploads/2026/01/TJA-PS-14-2025.pdf" TargetMode="External"/><Relationship Id="rId35" Type="http://schemas.openxmlformats.org/officeDocument/2006/relationships/hyperlink" Target="https://transparencia.tcagto.gob.mx/wp-content/uploads/2026/01/CONVENIO-TERMINACION-ANTICIPADA-SP-33-2025-1.pdf" TargetMode="External"/><Relationship Id="rId8" Type="http://schemas.openxmlformats.org/officeDocument/2006/relationships/hyperlink" Target="https://transparencia.tcagto.gob.mx/wp-content/uploads/2025/10/TJA.ADQ_.BIE_.14.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5"/>
  <sheetViews>
    <sheetView tabSelected="1" topLeftCell="A18" workbookViewId="0">
      <selection activeCell="U20" sqref="U20"/>
    </sheetView>
  </sheetViews>
  <sheetFormatPr baseColWidth="10" defaultColWidth="8.88671875" defaultRowHeight="12" x14ac:dyDescent="0.3"/>
  <cols>
    <col min="1" max="1" width="8" style="2" bestFit="1" customWidth="1"/>
    <col min="2" max="3" width="16.44140625" style="2" customWidth="1"/>
    <col min="4" max="4" width="17.109375" style="2" customWidth="1"/>
    <col min="5" max="5" width="18.44140625" style="2" customWidth="1"/>
    <col min="6" max="6" width="44.77734375" style="2" hidden="1" customWidth="1"/>
    <col min="7" max="7" width="56.5546875" style="2" hidden="1" customWidth="1"/>
    <col min="8" max="8" width="26.44140625" style="2" hidden="1" customWidth="1"/>
    <col min="9" max="9" width="18.88671875" style="2" hidden="1" customWidth="1"/>
    <col min="10" max="10" width="27.33203125" style="2" hidden="1" customWidth="1"/>
    <col min="11" max="11" width="25.6640625" style="2" hidden="1" customWidth="1"/>
    <col min="12" max="12" width="22.109375" style="2" hidden="1" customWidth="1"/>
    <col min="13" max="13" width="18.5546875" style="2" hidden="1" customWidth="1"/>
    <col min="14" max="14" width="33.77734375" style="2" hidden="1" customWidth="1"/>
    <col min="15" max="15" width="32.21875" style="2" hidden="1" customWidth="1"/>
    <col min="16" max="16" width="24.77734375" style="2" hidden="1" customWidth="1"/>
    <col min="17" max="17" width="23.33203125" style="2" hidden="1" customWidth="1"/>
    <col min="18" max="18" width="35" style="2" hidden="1" customWidth="1"/>
    <col min="19" max="19" width="32.33203125" style="2" customWidth="1"/>
    <col min="20" max="20" width="31.6640625" style="12" customWidth="1"/>
    <col min="21" max="21" width="33.33203125" style="12" customWidth="1"/>
    <col min="22" max="23" width="18.5546875" style="2" customWidth="1"/>
    <col min="24" max="24" width="18.77734375" style="2" customWidth="1"/>
    <col min="25" max="25" width="14.44140625" style="2" customWidth="1"/>
    <col min="26" max="26" width="26" style="2" customWidth="1"/>
    <col min="27" max="27" width="29.33203125" style="2" customWidth="1"/>
    <col min="28" max="28" width="20" style="2" bestFit="1" customWidth="1"/>
    <col min="29" max="29" width="16.88671875" style="2" customWidth="1"/>
    <col min="30" max="16384" width="8.88671875" style="2"/>
  </cols>
  <sheetData>
    <row r="1" spans="1:29" hidden="1" x14ac:dyDescent="0.3">
      <c r="A1" s="2" t="s">
        <v>0</v>
      </c>
    </row>
    <row r="2" spans="1:29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9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7</v>
      </c>
      <c r="O4" s="2" t="s">
        <v>11</v>
      </c>
      <c r="P4" s="2" t="s">
        <v>8</v>
      </c>
      <c r="Q4" s="2" t="s">
        <v>8</v>
      </c>
      <c r="R4" s="2" t="s">
        <v>7</v>
      </c>
      <c r="S4" s="2" t="s">
        <v>12</v>
      </c>
      <c r="T4" s="12" t="s">
        <v>10</v>
      </c>
      <c r="U4" s="12" t="s">
        <v>13</v>
      </c>
      <c r="V4" s="2" t="s">
        <v>12</v>
      </c>
      <c r="W4" s="2" t="s">
        <v>12</v>
      </c>
      <c r="X4" s="2" t="s">
        <v>12</v>
      </c>
      <c r="Y4" s="2" t="s">
        <v>9</v>
      </c>
      <c r="Z4" s="2" t="s">
        <v>12</v>
      </c>
      <c r="AA4" s="2" t="s">
        <v>10</v>
      </c>
      <c r="AB4" s="2" t="s">
        <v>14</v>
      </c>
      <c r="AC4" s="2" t="s">
        <v>15</v>
      </c>
    </row>
    <row r="5" spans="1:29" hidden="1" x14ac:dyDescent="0.3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12" t="s">
        <v>35</v>
      </c>
      <c r="U5" s="1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</row>
    <row r="6" spans="1:29" ht="10.199999999999999" customHeight="1" x14ac:dyDescent="0.3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63" customHeight="1" x14ac:dyDescent="0.3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13" t="s">
        <v>65</v>
      </c>
      <c r="U7" s="1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</row>
    <row r="8" spans="1:29" ht="65.400000000000006" customHeight="1" x14ac:dyDescent="0.3">
      <c r="A8" s="7">
        <v>2025</v>
      </c>
      <c r="B8" s="8">
        <v>45839</v>
      </c>
      <c r="C8" s="8">
        <v>45930</v>
      </c>
      <c r="D8" s="7" t="s">
        <v>76</v>
      </c>
      <c r="E8" s="7" t="s">
        <v>138</v>
      </c>
      <c r="F8" s="9" t="s">
        <v>139</v>
      </c>
      <c r="G8" s="9" t="s">
        <v>99</v>
      </c>
      <c r="H8" s="7" t="s">
        <v>97</v>
      </c>
      <c r="I8" s="7" t="s">
        <v>83</v>
      </c>
      <c r="J8" s="7" t="s">
        <v>140</v>
      </c>
      <c r="K8" s="7" t="s">
        <v>141</v>
      </c>
      <c r="L8" s="7" t="s">
        <v>100</v>
      </c>
      <c r="M8" s="7" t="s">
        <v>86</v>
      </c>
      <c r="N8" s="7"/>
      <c r="O8" s="7"/>
      <c r="P8" s="8">
        <v>45665</v>
      </c>
      <c r="Q8" s="8">
        <v>45688</v>
      </c>
      <c r="R8" s="7" t="s">
        <v>98</v>
      </c>
      <c r="S8" s="10" t="s">
        <v>142</v>
      </c>
      <c r="T8" s="11">
        <v>15086.66</v>
      </c>
      <c r="U8" s="11">
        <v>15086.66</v>
      </c>
      <c r="V8" s="7"/>
      <c r="W8" s="7"/>
      <c r="X8" s="7"/>
      <c r="Y8" s="7" t="s">
        <v>88</v>
      </c>
      <c r="Z8" s="10" t="s">
        <v>249</v>
      </c>
      <c r="AA8" s="7" t="s">
        <v>97</v>
      </c>
      <c r="AB8" s="8">
        <v>45930</v>
      </c>
      <c r="AC8" s="7"/>
    </row>
    <row r="9" spans="1:29" ht="65.400000000000006" customHeight="1" x14ac:dyDescent="0.3">
      <c r="A9" s="7">
        <v>2025</v>
      </c>
      <c r="B9" s="8">
        <v>45839</v>
      </c>
      <c r="C9" s="8">
        <v>45930</v>
      </c>
      <c r="D9" s="7" t="s">
        <v>76</v>
      </c>
      <c r="E9" s="7" t="s">
        <v>241</v>
      </c>
      <c r="F9" s="9" t="s">
        <v>243</v>
      </c>
      <c r="G9" s="9" t="s">
        <v>244</v>
      </c>
      <c r="H9" s="7" t="s">
        <v>97</v>
      </c>
      <c r="I9" s="7" t="s">
        <v>83</v>
      </c>
      <c r="J9" s="7" t="s">
        <v>245</v>
      </c>
      <c r="K9" s="7" t="s">
        <v>246</v>
      </c>
      <c r="L9" s="7" t="s">
        <v>247</v>
      </c>
      <c r="M9" s="7" t="s">
        <v>86</v>
      </c>
      <c r="N9" s="7"/>
      <c r="O9" s="7"/>
      <c r="P9" s="8">
        <v>45673</v>
      </c>
      <c r="Q9" s="8">
        <v>46006</v>
      </c>
      <c r="R9" s="7" t="s">
        <v>98</v>
      </c>
      <c r="S9" s="10" t="s">
        <v>248</v>
      </c>
      <c r="T9" s="11">
        <v>509766.95</v>
      </c>
      <c r="U9" s="11">
        <v>509766.95</v>
      </c>
      <c r="V9" s="7"/>
      <c r="W9" s="7"/>
      <c r="X9" s="7"/>
      <c r="Y9" s="7" t="s">
        <v>88</v>
      </c>
      <c r="Z9" s="10" t="s">
        <v>242</v>
      </c>
      <c r="AA9" s="7" t="s">
        <v>97</v>
      </c>
      <c r="AB9" s="8">
        <v>45930</v>
      </c>
      <c r="AC9" s="7"/>
    </row>
    <row r="10" spans="1:29" ht="65.400000000000006" customHeight="1" x14ac:dyDescent="0.3">
      <c r="A10" s="7">
        <v>2025</v>
      </c>
      <c r="B10" s="8">
        <v>45839</v>
      </c>
      <c r="C10" s="8">
        <v>45930</v>
      </c>
      <c r="D10" s="7" t="s">
        <v>76</v>
      </c>
      <c r="E10" s="7" t="s">
        <v>143</v>
      </c>
      <c r="F10" s="9" t="s">
        <v>144</v>
      </c>
      <c r="G10" s="9" t="s">
        <v>99</v>
      </c>
      <c r="H10" s="7" t="s">
        <v>97</v>
      </c>
      <c r="I10" s="7" t="s">
        <v>83</v>
      </c>
      <c r="J10" s="7" t="s">
        <v>145</v>
      </c>
      <c r="K10" s="7" t="s">
        <v>146</v>
      </c>
      <c r="L10" s="7" t="s">
        <v>101</v>
      </c>
      <c r="M10" s="7" t="s">
        <v>86</v>
      </c>
      <c r="N10" s="7"/>
      <c r="O10" s="7"/>
      <c r="P10" s="8">
        <v>45748</v>
      </c>
      <c r="Q10" s="8">
        <v>46006</v>
      </c>
      <c r="R10" s="7" t="s">
        <v>98</v>
      </c>
      <c r="S10" s="10" t="s">
        <v>147</v>
      </c>
      <c r="T10" s="11">
        <v>393910.83</v>
      </c>
      <c r="U10" s="11">
        <v>393910.83</v>
      </c>
      <c r="V10" s="7"/>
      <c r="W10" s="7"/>
      <c r="X10" s="7"/>
      <c r="Y10" s="7" t="s">
        <v>88</v>
      </c>
      <c r="Z10" s="10" t="s">
        <v>240</v>
      </c>
      <c r="AA10" s="7" t="s">
        <v>97</v>
      </c>
      <c r="AB10" s="8">
        <v>45930</v>
      </c>
      <c r="AC10" s="9"/>
    </row>
    <row r="11" spans="1:29" ht="65.400000000000006" customHeight="1" x14ac:dyDescent="0.3">
      <c r="A11" s="7">
        <v>2025</v>
      </c>
      <c r="B11" s="8">
        <v>45839</v>
      </c>
      <c r="C11" s="8">
        <v>45930</v>
      </c>
      <c r="D11" s="7" t="s">
        <v>76</v>
      </c>
      <c r="E11" s="7" t="s">
        <v>148</v>
      </c>
      <c r="F11" s="9" t="s">
        <v>149</v>
      </c>
      <c r="G11" s="9" t="s">
        <v>99</v>
      </c>
      <c r="H11" s="7" t="s">
        <v>97</v>
      </c>
      <c r="I11" s="7" t="s">
        <v>83</v>
      </c>
      <c r="J11" s="7" t="s">
        <v>150</v>
      </c>
      <c r="K11" s="7" t="s">
        <v>151</v>
      </c>
      <c r="L11" s="7" t="s">
        <v>152</v>
      </c>
      <c r="M11" s="7" t="s">
        <v>87</v>
      </c>
      <c r="N11" s="7"/>
      <c r="O11" s="7"/>
      <c r="P11" s="8">
        <v>45779</v>
      </c>
      <c r="Q11" s="8">
        <v>46006</v>
      </c>
      <c r="R11" s="7" t="s">
        <v>98</v>
      </c>
      <c r="S11" s="10" t="s">
        <v>153</v>
      </c>
      <c r="T11" s="11">
        <v>346073.46</v>
      </c>
      <c r="U11" s="11">
        <v>346073.46</v>
      </c>
      <c r="V11" s="7"/>
      <c r="W11" s="7"/>
      <c r="X11" s="7"/>
      <c r="Y11" s="7" t="s">
        <v>88</v>
      </c>
      <c r="Z11" s="10" t="s">
        <v>239</v>
      </c>
      <c r="AA11" s="7" t="s">
        <v>97</v>
      </c>
      <c r="AB11" s="8">
        <v>45930</v>
      </c>
      <c r="AC11" s="9"/>
    </row>
    <row r="12" spans="1:29" ht="65.400000000000006" customHeight="1" x14ac:dyDescent="0.3">
      <c r="A12" s="7">
        <v>2025</v>
      </c>
      <c r="B12" s="8">
        <v>45839</v>
      </c>
      <c r="C12" s="8">
        <v>45930</v>
      </c>
      <c r="D12" s="7" t="s">
        <v>76</v>
      </c>
      <c r="E12" s="7" t="s">
        <v>154</v>
      </c>
      <c r="F12" s="9" t="s">
        <v>139</v>
      </c>
      <c r="G12" s="9" t="s">
        <v>99</v>
      </c>
      <c r="H12" s="7" t="s">
        <v>97</v>
      </c>
      <c r="I12" s="7" t="s">
        <v>83</v>
      </c>
      <c r="J12" s="7" t="s">
        <v>155</v>
      </c>
      <c r="K12" s="7" t="s">
        <v>156</v>
      </c>
      <c r="L12" s="7" t="s">
        <v>157</v>
      </c>
      <c r="M12" s="7" t="s">
        <v>86</v>
      </c>
      <c r="N12" s="7"/>
      <c r="O12" s="7"/>
      <c r="P12" s="8">
        <v>45783</v>
      </c>
      <c r="Q12" s="8">
        <v>45869</v>
      </c>
      <c r="R12" s="7" t="s">
        <v>98</v>
      </c>
      <c r="S12" s="10" t="s">
        <v>158</v>
      </c>
      <c r="T12" s="11">
        <v>55860.84</v>
      </c>
      <c r="U12" s="11">
        <v>55860.84</v>
      </c>
      <c r="V12" s="7"/>
      <c r="W12" s="7"/>
      <c r="X12" s="7"/>
      <c r="Y12" s="7" t="s">
        <v>88</v>
      </c>
      <c r="Z12" s="10" t="s">
        <v>238</v>
      </c>
      <c r="AA12" s="7" t="s">
        <v>97</v>
      </c>
      <c r="AB12" s="8">
        <v>45930</v>
      </c>
      <c r="AC12" s="9"/>
    </row>
    <row r="13" spans="1:29" ht="86.4" x14ac:dyDescent="0.3">
      <c r="A13" s="7">
        <v>2025</v>
      </c>
      <c r="B13" s="8">
        <v>45839</v>
      </c>
      <c r="C13" s="8">
        <v>45930</v>
      </c>
      <c r="D13" s="7" t="s">
        <v>76</v>
      </c>
      <c r="E13" s="7" t="s">
        <v>107</v>
      </c>
      <c r="F13" s="9" t="s">
        <v>108</v>
      </c>
      <c r="G13" s="9" t="s">
        <v>99</v>
      </c>
      <c r="H13" s="7" t="s">
        <v>97</v>
      </c>
      <c r="I13" s="7" t="s">
        <v>83</v>
      </c>
      <c r="J13" s="7" t="s">
        <v>109</v>
      </c>
      <c r="K13" s="7" t="s">
        <v>110</v>
      </c>
      <c r="L13" s="7" t="s">
        <v>111</v>
      </c>
      <c r="M13" s="7" t="s">
        <v>86</v>
      </c>
      <c r="N13" s="7"/>
      <c r="O13" s="7"/>
      <c r="P13" s="8">
        <v>45824</v>
      </c>
      <c r="Q13" s="8">
        <v>45916</v>
      </c>
      <c r="R13" s="7" t="s">
        <v>98</v>
      </c>
      <c r="S13" s="10" t="s">
        <v>119</v>
      </c>
      <c r="T13" s="11">
        <v>59690.7</v>
      </c>
      <c r="U13" s="11">
        <v>59690.7</v>
      </c>
      <c r="V13" s="7"/>
      <c r="W13" s="7"/>
      <c r="X13" s="7"/>
      <c r="Y13" s="7" t="s">
        <v>88</v>
      </c>
      <c r="Z13" s="10" t="s">
        <v>264</v>
      </c>
      <c r="AA13" s="7" t="s">
        <v>97</v>
      </c>
      <c r="AB13" s="8">
        <v>45930</v>
      </c>
      <c r="AC13" s="9"/>
    </row>
    <row r="14" spans="1:29" ht="94.8" customHeight="1" x14ac:dyDescent="0.3">
      <c r="A14" s="7">
        <v>2025</v>
      </c>
      <c r="B14" s="8">
        <v>45839</v>
      </c>
      <c r="C14" s="8">
        <v>45930</v>
      </c>
      <c r="D14" s="7" t="s">
        <v>76</v>
      </c>
      <c r="E14" s="7" t="s">
        <v>112</v>
      </c>
      <c r="F14" s="9" t="s">
        <v>108</v>
      </c>
      <c r="G14" s="9" t="s">
        <v>99</v>
      </c>
      <c r="H14" s="7" t="s">
        <v>97</v>
      </c>
      <c r="I14" s="7" t="s">
        <v>83</v>
      </c>
      <c r="J14" s="7" t="s">
        <v>113</v>
      </c>
      <c r="K14" s="7" t="s">
        <v>114</v>
      </c>
      <c r="L14" s="7" t="s">
        <v>115</v>
      </c>
      <c r="M14" s="7" t="s">
        <v>87</v>
      </c>
      <c r="N14" s="7"/>
      <c r="O14" s="7"/>
      <c r="P14" s="8">
        <v>45834</v>
      </c>
      <c r="Q14" s="8">
        <v>45926</v>
      </c>
      <c r="R14" s="7" t="s">
        <v>98</v>
      </c>
      <c r="S14" s="10" t="s">
        <v>120</v>
      </c>
      <c r="T14" s="11">
        <v>59690.7</v>
      </c>
      <c r="U14" s="11">
        <v>59690.7</v>
      </c>
      <c r="V14" s="7"/>
      <c r="W14" s="7"/>
      <c r="X14" s="7"/>
      <c r="Y14" s="7" t="s">
        <v>88</v>
      </c>
      <c r="Z14" s="10" t="s">
        <v>263</v>
      </c>
      <c r="AA14" s="7" t="s">
        <v>97</v>
      </c>
      <c r="AB14" s="8">
        <v>45930</v>
      </c>
      <c r="AC14" s="9"/>
    </row>
    <row r="15" spans="1:29" ht="94.8" customHeight="1" x14ac:dyDescent="0.3">
      <c r="A15" s="7">
        <v>2025</v>
      </c>
      <c r="B15" s="8">
        <v>45839</v>
      </c>
      <c r="C15" s="8">
        <v>45930</v>
      </c>
      <c r="D15" s="7" t="s">
        <v>76</v>
      </c>
      <c r="E15" s="7" t="s">
        <v>121</v>
      </c>
      <c r="F15" s="9" t="s">
        <v>122</v>
      </c>
      <c r="G15" s="9" t="s">
        <v>99</v>
      </c>
      <c r="H15" s="7" t="s">
        <v>97</v>
      </c>
      <c r="I15" s="7" t="s">
        <v>83</v>
      </c>
      <c r="J15" s="7" t="s">
        <v>104</v>
      </c>
      <c r="K15" s="7" t="s">
        <v>106</v>
      </c>
      <c r="L15" s="7" t="s">
        <v>105</v>
      </c>
      <c r="M15" s="7" t="s">
        <v>87</v>
      </c>
      <c r="N15" s="7"/>
      <c r="O15" s="7"/>
      <c r="P15" s="8">
        <v>45901</v>
      </c>
      <c r="Q15" s="8">
        <v>45942</v>
      </c>
      <c r="R15" s="7" t="s">
        <v>98</v>
      </c>
      <c r="S15" s="10" t="s">
        <v>237</v>
      </c>
      <c r="T15" s="11">
        <v>59669.53</v>
      </c>
      <c r="U15" s="11">
        <v>59669.53</v>
      </c>
      <c r="V15" s="7"/>
      <c r="W15" s="7"/>
      <c r="X15" s="7"/>
      <c r="Y15" s="7" t="s">
        <v>89</v>
      </c>
      <c r="Z15" s="7"/>
      <c r="AA15" s="7" t="s">
        <v>97</v>
      </c>
      <c r="AB15" s="8">
        <v>45930</v>
      </c>
      <c r="AC15" s="9"/>
    </row>
    <row r="16" spans="1:29" ht="94.8" customHeight="1" x14ac:dyDescent="0.3">
      <c r="A16" s="7">
        <v>2025</v>
      </c>
      <c r="B16" s="8">
        <v>45839</v>
      </c>
      <c r="C16" s="8">
        <v>45930</v>
      </c>
      <c r="D16" s="7" t="s">
        <v>76</v>
      </c>
      <c r="E16" s="7" t="s">
        <v>123</v>
      </c>
      <c r="F16" s="9" t="s">
        <v>124</v>
      </c>
      <c r="G16" s="9" t="s">
        <v>99</v>
      </c>
      <c r="H16" s="7" t="s">
        <v>97</v>
      </c>
      <c r="I16" s="7" t="s">
        <v>83</v>
      </c>
      <c r="J16" s="7" t="s">
        <v>125</v>
      </c>
      <c r="K16" s="7" t="s">
        <v>126</v>
      </c>
      <c r="L16" s="7" t="s">
        <v>127</v>
      </c>
      <c r="M16" s="7" t="s">
        <v>87</v>
      </c>
      <c r="N16" s="7"/>
      <c r="O16" s="7"/>
      <c r="P16" s="8">
        <v>45890</v>
      </c>
      <c r="Q16" s="8">
        <v>46006</v>
      </c>
      <c r="R16" s="7" t="s">
        <v>98</v>
      </c>
      <c r="S16" s="10" t="s">
        <v>250</v>
      </c>
      <c r="T16" s="11">
        <v>178642.67</v>
      </c>
      <c r="U16" s="11">
        <v>178642.67</v>
      </c>
      <c r="V16" s="7"/>
      <c r="W16" s="7"/>
      <c r="X16" s="7"/>
      <c r="Y16" s="7" t="s">
        <v>89</v>
      </c>
      <c r="Z16" s="7"/>
      <c r="AA16" s="7" t="s">
        <v>97</v>
      </c>
      <c r="AB16" s="8">
        <v>45930</v>
      </c>
      <c r="AC16" s="9"/>
    </row>
    <row r="17" spans="1:29" ht="94.8" customHeight="1" x14ac:dyDescent="0.3">
      <c r="A17" s="7">
        <v>2025</v>
      </c>
      <c r="B17" s="8">
        <v>45839</v>
      </c>
      <c r="C17" s="8">
        <v>45930</v>
      </c>
      <c r="D17" s="7" t="s">
        <v>76</v>
      </c>
      <c r="E17" s="7" t="s">
        <v>128</v>
      </c>
      <c r="F17" s="9" t="s">
        <v>129</v>
      </c>
      <c r="G17" s="9" t="s">
        <v>99</v>
      </c>
      <c r="H17" s="7" t="s">
        <v>97</v>
      </c>
      <c r="I17" s="7" t="s">
        <v>83</v>
      </c>
      <c r="J17" s="7" t="s">
        <v>130</v>
      </c>
      <c r="K17" s="7" t="s">
        <v>131</v>
      </c>
      <c r="L17" s="7" t="s">
        <v>132</v>
      </c>
      <c r="M17" s="7" t="s">
        <v>87</v>
      </c>
      <c r="N17" s="7"/>
      <c r="O17" s="7"/>
      <c r="P17" s="8">
        <v>45895</v>
      </c>
      <c r="Q17" s="8">
        <v>46006</v>
      </c>
      <c r="R17" s="7" t="s">
        <v>98</v>
      </c>
      <c r="S17" s="10" t="s">
        <v>251</v>
      </c>
      <c r="T17" s="11">
        <v>171168.08</v>
      </c>
      <c r="U17" s="11">
        <v>178642.68</v>
      </c>
      <c r="V17" s="7"/>
      <c r="W17" s="7"/>
      <c r="X17" s="7"/>
      <c r="Y17" s="7" t="s">
        <v>89</v>
      </c>
      <c r="Z17" s="7"/>
      <c r="AA17" s="7" t="s">
        <v>97</v>
      </c>
      <c r="AB17" s="8">
        <v>45930</v>
      </c>
      <c r="AC17" s="9"/>
    </row>
    <row r="18" spans="1:29" ht="94.8" customHeight="1" x14ac:dyDescent="0.3">
      <c r="A18" s="7">
        <v>2025</v>
      </c>
      <c r="B18" s="8">
        <v>45839</v>
      </c>
      <c r="C18" s="8">
        <v>45930</v>
      </c>
      <c r="D18" s="7" t="s">
        <v>76</v>
      </c>
      <c r="E18" s="7" t="s">
        <v>133</v>
      </c>
      <c r="F18" s="9" t="s">
        <v>134</v>
      </c>
      <c r="G18" s="9" t="s">
        <v>99</v>
      </c>
      <c r="H18" s="7" t="s">
        <v>97</v>
      </c>
      <c r="I18" s="7" t="s">
        <v>83</v>
      </c>
      <c r="J18" s="7" t="s">
        <v>135</v>
      </c>
      <c r="K18" s="7" t="s">
        <v>136</v>
      </c>
      <c r="L18" s="7" t="s">
        <v>137</v>
      </c>
      <c r="M18" s="7" t="s">
        <v>87</v>
      </c>
      <c r="N18" s="7"/>
      <c r="O18" s="7"/>
      <c r="P18" s="8">
        <v>45917</v>
      </c>
      <c r="Q18" s="8">
        <v>46006</v>
      </c>
      <c r="R18" s="7" t="s">
        <v>98</v>
      </c>
      <c r="S18" s="10" t="s">
        <v>252</v>
      </c>
      <c r="T18" s="11">
        <v>58378.81</v>
      </c>
      <c r="U18" s="11">
        <v>58378.81</v>
      </c>
      <c r="V18" s="7"/>
      <c r="W18" s="7"/>
      <c r="X18" s="7"/>
      <c r="Y18" s="7" t="s">
        <v>89</v>
      </c>
      <c r="Z18" s="7"/>
      <c r="AA18" s="7" t="s">
        <v>97</v>
      </c>
      <c r="AB18" s="8">
        <v>45930</v>
      </c>
      <c r="AC18" s="9"/>
    </row>
    <row r="19" spans="1:29" ht="72" x14ac:dyDescent="0.3">
      <c r="A19" s="9">
        <v>2025</v>
      </c>
      <c r="B19" s="14">
        <v>45839</v>
      </c>
      <c r="C19" s="14">
        <v>45930</v>
      </c>
      <c r="D19" s="9" t="s">
        <v>76</v>
      </c>
      <c r="E19" s="9" t="s">
        <v>159</v>
      </c>
      <c r="F19" s="9" t="s">
        <v>160</v>
      </c>
      <c r="G19" s="9" t="s">
        <v>163</v>
      </c>
      <c r="H19" s="9" t="s">
        <v>97</v>
      </c>
      <c r="I19" s="9" t="s">
        <v>83</v>
      </c>
      <c r="J19" s="9" t="s">
        <v>161</v>
      </c>
      <c r="K19" s="9" t="s">
        <v>162</v>
      </c>
      <c r="L19" s="9" t="s">
        <v>162</v>
      </c>
      <c r="M19" s="9" t="s">
        <v>86</v>
      </c>
      <c r="N19" s="9"/>
      <c r="O19" s="9"/>
      <c r="P19" s="14">
        <v>45852</v>
      </c>
      <c r="Q19" s="14">
        <v>45863</v>
      </c>
      <c r="R19" s="9" t="s">
        <v>164</v>
      </c>
      <c r="S19" s="10" t="s">
        <v>253</v>
      </c>
      <c r="T19" s="15">
        <f>49000*1.16</f>
        <v>56839.999999999993</v>
      </c>
      <c r="U19" s="15">
        <v>56840</v>
      </c>
      <c r="V19" s="9"/>
      <c r="W19" s="9"/>
      <c r="X19" s="9"/>
      <c r="Y19" s="9" t="s">
        <v>89</v>
      </c>
      <c r="Z19" s="9"/>
      <c r="AA19" s="9" t="s">
        <v>97</v>
      </c>
      <c r="AB19" s="8">
        <v>45930</v>
      </c>
      <c r="AC19" s="9"/>
    </row>
    <row r="20" spans="1:29" ht="48" x14ac:dyDescent="0.3">
      <c r="A20" s="9">
        <v>2025</v>
      </c>
      <c r="B20" s="14">
        <v>45839</v>
      </c>
      <c r="C20" s="14">
        <v>45930</v>
      </c>
      <c r="D20" s="9" t="s">
        <v>76</v>
      </c>
      <c r="E20" s="9" t="s">
        <v>165</v>
      </c>
      <c r="F20" s="9" t="s">
        <v>166</v>
      </c>
      <c r="G20" s="9" t="s">
        <v>163</v>
      </c>
      <c r="H20" s="9" t="s">
        <v>97</v>
      </c>
      <c r="I20" s="9" t="s">
        <v>83</v>
      </c>
      <c r="J20" s="9" t="s">
        <v>167</v>
      </c>
      <c r="K20" s="9" t="s">
        <v>168</v>
      </c>
      <c r="L20" s="9" t="s">
        <v>169</v>
      </c>
      <c r="M20" s="9" t="s">
        <v>87</v>
      </c>
      <c r="N20" s="9"/>
      <c r="O20" s="9"/>
      <c r="P20" s="14">
        <v>45884</v>
      </c>
      <c r="Q20" s="14">
        <v>45912</v>
      </c>
      <c r="R20" s="9" t="s">
        <v>164</v>
      </c>
      <c r="S20" s="10" t="s">
        <v>254</v>
      </c>
      <c r="T20" s="15">
        <f>167160*1.16</f>
        <v>193905.59999999998</v>
      </c>
      <c r="U20" s="15">
        <v>193905.6</v>
      </c>
      <c r="V20" s="9"/>
      <c r="W20" s="9"/>
      <c r="X20" s="9"/>
      <c r="Y20" s="9" t="s">
        <v>89</v>
      </c>
      <c r="Z20" s="9"/>
      <c r="AA20" s="9" t="s">
        <v>97</v>
      </c>
      <c r="AB20" s="8">
        <v>45930</v>
      </c>
      <c r="AC20" s="9"/>
    </row>
    <row r="21" spans="1:29" ht="48" x14ac:dyDescent="0.3">
      <c r="A21" s="9">
        <v>2025</v>
      </c>
      <c r="B21" s="14">
        <v>45839</v>
      </c>
      <c r="C21" s="14">
        <v>45930</v>
      </c>
      <c r="D21" s="9" t="s">
        <v>76</v>
      </c>
      <c r="E21" s="9" t="s">
        <v>170</v>
      </c>
      <c r="F21" s="9" t="s">
        <v>171</v>
      </c>
      <c r="G21" s="9" t="s">
        <v>163</v>
      </c>
      <c r="H21" s="9" t="s">
        <v>97</v>
      </c>
      <c r="I21" s="9" t="s">
        <v>83</v>
      </c>
      <c r="J21" s="9" t="s">
        <v>172</v>
      </c>
      <c r="K21" s="9" t="s">
        <v>173</v>
      </c>
      <c r="L21" s="9" t="s">
        <v>174</v>
      </c>
      <c r="M21" s="9" t="s">
        <v>87</v>
      </c>
      <c r="N21" s="9"/>
      <c r="O21" s="9"/>
      <c r="P21" s="14">
        <v>45894</v>
      </c>
      <c r="Q21" s="14">
        <v>45900</v>
      </c>
      <c r="R21" s="9" t="s">
        <v>164</v>
      </c>
      <c r="S21" s="10" t="s">
        <v>255</v>
      </c>
      <c r="T21" s="15">
        <f>38000*1.16</f>
        <v>44080</v>
      </c>
      <c r="U21" s="15">
        <v>44080</v>
      </c>
      <c r="V21" s="9"/>
      <c r="W21" s="9"/>
      <c r="X21" s="9"/>
      <c r="Y21" s="9" t="s">
        <v>89</v>
      </c>
      <c r="Z21" s="9"/>
      <c r="AA21" s="9" t="s">
        <v>97</v>
      </c>
      <c r="AB21" s="8">
        <v>45930</v>
      </c>
      <c r="AC21" s="9"/>
    </row>
    <row r="22" spans="1:29" ht="72" x14ac:dyDescent="0.3">
      <c r="A22" s="9">
        <v>2025</v>
      </c>
      <c r="B22" s="14">
        <v>45839</v>
      </c>
      <c r="C22" s="14">
        <v>45930</v>
      </c>
      <c r="D22" s="9" t="s">
        <v>76</v>
      </c>
      <c r="E22" s="9" t="s">
        <v>175</v>
      </c>
      <c r="F22" s="9" t="s">
        <v>176</v>
      </c>
      <c r="G22" s="9" t="s">
        <v>163</v>
      </c>
      <c r="H22" s="9" t="s">
        <v>97</v>
      </c>
      <c r="I22" s="9" t="s">
        <v>83</v>
      </c>
      <c r="J22" s="9" t="s">
        <v>161</v>
      </c>
      <c r="K22" s="9" t="s">
        <v>162</v>
      </c>
      <c r="L22" s="9" t="s">
        <v>162</v>
      </c>
      <c r="M22" s="9" t="s">
        <v>86</v>
      </c>
      <c r="N22" s="9"/>
      <c r="O22" s="9"/>
      <c r="P22" s="14">
        <v>45896</v>
      </c>
      <c r="Q22" s="14">
        <v>45898</v>
      </c>
      <c r="R22" s="9" t="s">
        <v>164</v>
      </c>
      <c r="S22" s="10" t="s">
        <v>256</v>
      </c>
      <c r="T22" s="15">
        <f>94060*1.16</f>
        <v>109109.59999999999</v>
      </c>
      <c r="U22" s="15">
        <v>109109.6</v>
      </c>
      <c r="V22" s="9"/>
      <c r="W22" s="9"/>
      <c r="X22" s="9"/>
      <c r="Y22" s="9" t="s">
        <v>89</v>
      </c>
      <c r="Z22" s="9"/>
      <c r="AA22" s="9" t="s">
        <v>97</v>
      </c>
      <c r="AB22" s="8">
        <v>45930</v>
      </c>
      <c r="AC22" s="9"/>
    </row>
    <row r="23" spans="1:29" ht="48" x14ac:dyDescent="0.3">
      <c r="A23" s="9">
        <v>2025</v>
      </c>
      <c r="B23" s="14">
        <v>45839</v>
      </c>
      <c r="C23" s="14">
        <v>45930</v>
      </c>
      <c r="D23" s="9" t="s">
        <v>76</v>
      </c>
      <c r="E23" s="9" t="s">
        <v>177</v>
      </c>
      <c r="F23" s="9" t="s">
        <v>184</v>
      </c>
      <c r="G23" s="9" t="s">
        <v>163</v>
      </c>
      <c r="H23" s="9" t="s">
        <v>97</v>
      </c>
      <c r="I23" s="9" t="s">
        <v>83</v>
      </c>
      <c r="J23" s="9"/>
      <c r="K23" s="9"/>
      <c r="L23" s="9"/>
      <c r="M23" s="9" t="s">
        <v>86</v>
      </c>
      <c r="N23" s="9" t="s">
        <v>178</v>
      </c>
      <c r="O23" s="9">
        <v>1</v>
      </c>
      <c r="P23" s="14">
        <v>45896</v>
      </c>
      <c r="Q23" s="14">
        <v>45912</v>
      </c>
      <c r="R23" s="9" t="s">
        <v>164</v>
      </c>
      <c r="S23" s="10" t="s">
        <v>257</v>
      </c>
      <c r="T23" s="15">
        <f>215359.59*1.16</f>
        <v>249817.12439999997</v>
      </c>
      <c r="U23" s="15">
        <v>249187.12</v>
      </c>
      <c r="V23" s="9"/>
      <c r="W23" s="9"/>
      <c r="X23" s="9"/>
      <c r="Y23" s="9" t="s">
        <v>89</v>
      </c>
      <c r="Z23" s="9"/>
      <c r="AA23" s="9" t="s">
        <v>97</v>
      </c>
      <c r="AB23" s="8">
        <v>45930</v>
      </c>
      <c r="AC23" s="9"/>
    </row>
    <row r="24" spans="1:29" ht="48" x14ac:dyDescent="0.3">
      <c r="A24" s="9">
        <v>2025</v>
      </c>
      <c r="B24" s="14">
        <v>45839</v>
      </c>
      <c r="C24" s="14">
        <v>45930</v>
      </c>
      <c r="D24" s="9" t="s">
        <v>76</v>
      </c>
      <c r="E24" s="9" t="s">
        <v>182</v>
      </c>
      <c r="F24" s="9" t="s">
        <v>183</v>
      </c>
      <c r="G24" s="9" t="s">
        <v>163</v>
      </c>
      <c r="H24" s="9" t="s">
        <v>97</v>
      </c>
      <c r="I24" s="9" t="s">
        <v>83</v>
      </c>
      <c r="J24" s="9" t="s">
        <v>185</v>
      </c>
      <c r="K24" s="9" t="s">
        <v>186</v>
      </c>
      <c r="L24" s="9" t="s">
        <v>187</v>
      </c>
      <c r="M24" s="9" t="s">
        <v>86</v>
      </c>
      <c r="N24" s="9"/>
      <c r="O24" s="9"/>
      <c r="P24" s="14">
        <v>45896</v>
      </c>
      <c r="Q24" s="14">
        <v>45912</v>
      </c>
      <c r="R24" s="9" t="s">
        <v>164</v>
      </c>
      <c r="S24" s="10" t="s">
        <v>258</v>
      </c>
      <c r="T24" s="15">
        <f>37500*1.16</f>
        <v>43500</v>
      </c>
      <c r="U24" s="15">
        <v>43500</v>
      </c>
      <c r="V24" s="9"/>
      <c r="W24" s="9"/>
      <c r="X24" s="9"/>
      <c r="Y24" s="9" t="s">
        <v>89</v>
      </c>
      <c r="Z24" s="9"/>
      <c r="AA24" s="9" t="s">
        <v>97</v>
      </c>
      <c r="AB24" s="8">
        <v>45930</v>
      </c>
      <c r="AC24" s="9"/>
    </row>
    <row r="25" spans="1:29" ht="48" x14ac:dyDescent="0.3">
      <c r="A25" s="9">
        <v>2025</v>
      </c>
      <c r="B25" s="14">
        <v>45839</v>
      </c>
      <c r="C25" s="14">
        <v>45930</v>
      </c>
      <c r="D25" s="9" t="s">
        <v>76</v>
      </c>
      <c r="E25" s="9" t="s">
        <v>188</v>
      </c>
      <c r="F25" s="9" t="s">
        <v>189</v>
      </c>
      <c r="G25" s="9" t="s">
        <v>163</v>
      </c>
      <c r="H25" s="9" t="s">
        <v>97</v>
      </c>
      <c r="I25" s="9" t="s">
        <v>83</v>
      </c>
      <c r="J25" s="9"/>
      <c r="K25" s="9"/>
      <c r="L25" s="9"/>
      <c r="M25" s="9" t="s">
        <v>86</v>
      </c>
      <c r="N25" s="9" t="s">
        <v>190</v>
      </c>
      <c r="O25" s="9">
        <v>2</v>
      </c>
      <c r="P25" s="14">
        <v>45897</v>
      </c>
      <c r="Q25" s="14">
        <v>45926</v>
      </c>
      <c r="R25" s="9" t="s">
        <v>164</v>
      </c>
      <c r="S25" s="10" t="s">
        <v>259</v>
      </c>
      <c r="T25" s="15">
        <f>47780*1.16</f>
        <v>55424.799999999996</v>
      </c>
      <c r="U25" s="15">
        <v>55424.800000000003</v>
      </c>
      <c r="V25" s="9"/>
      <c r="W25" s="9"/>
      <c r="X25" s="9"/>
      <c r="Y25" s="9" t="s">
        <v>89</v>
      </c>
      <c r="Z25" s="9"/>
      <c r="AA25" s="9" t="s">
        <v>97</v>
      </c>
      <c r="AB25" s="8">
        <v>45930</v>
      </c>
      <c r="AC25" s="9"/>
    </row>
    <row r="26" spans="1:29" ht="84" x14ac:dyDescent="0.3">
      <c r="A26" s="9">
        <v>2025</v>
      </c>
      <c r="B26" s="14">
        <v>45839</v>
      </c>
      <c r="C26" s="14">
        <v>45930</v>
      </c>
      <c r="D26" s="9" t="s">
        <v>76</v>
      </c>
      <c r="E26" s="9" t="s">
        <v>192</v>
      </c>
      <c r="F26" s="9" t="s">
        <v>193</v>
      </c>
      <c r="G26" s="9" t="s">
        <v>163</v>
      </c>
      <c r="H26" s="9" t="s">
        <v>97</v>
      </c>
      <c r="I26" s="9" t="s">
        <v>83</v>
      </c>
      <c r="J26" s="9"/>
      <c r="K26" s="9"/>
      <c r="L26" s="9"/>
      <c r="M26" s="9" t="s">
        <v>87</v>
      </c>
      <c r="N26" s="9" t="s">
        <v>194</v>
      </c>
      <c r="O26" s="9">
        <v>3</v>
      </c>
      <c r="P26" s="14">
        <v>45900</v>
      </c>
      <c r="Q26" s="14">
        <v>46265</v>
      </c>
      <c r="R26" s="9" t="s">
        <v>164</v>
      </c>
      <c r="S26" s="10" t="s">
        <v>230</v>
      </c>
      <c r="T26" s="15">
        <v>1461663.72</v>
      </c>
      <c r="U26" s="15">
        <v>1461663.72</v>
      </c>
      <c r="V26" s="9"/>
      <c r="W26" s="9"/>
      <c r="X26" s="9"/>
      <c r="Y26" s="9" t="s">
        <v>89</v>
      </c>
      <c r="Z26" s="9"/>
      <c r="AA26" s="9" t="s">
        <v>97</v>
      </c>
      <c r="AB26" s="8">
        <v>45930</v>
      </c>
      <c r="AC26" s="9"/>
    </row>
    <row r="27" spans="1:29" ht="57.6" x14ac:dyDescent="0.3">
      <c r="A27" s="9">
        <v>2025</v>
      </c>
      <c r="B27" s="14">
        <v>45839</v>
      </c>
      <c r="C27" s="14">
        <v>45930</v>
      </c>
      <c r="D27" s="9" t="s">
        <v>76</v>
      </c>
      <c r="E27" s="9" t="s">
        <v>198</v>
      </c>
      <c r="F27" s="9" t="s">
        <v>199</v>
      </c>
      <c r="G27" s="9" t="s">
        <v>163</v>
      </c>
      <c r="H27" s="9" t="s">
        <v>97</v>
      </c>
      <c r="I27" s="9" t="s">
        <v>83</v>
      </c>
      <c r="J27" s="9"/>
      <c r="K27" s="9"/>
      <c r="L27" s="9"/>
      <c r="M27" s="9" t="s">
        <v>86</v>
      </c>
      <c r="N27" s="9" t="s">
        <v>190</v>
      </c>
      <c r="O27" s="9">
        <v>4</v>
      </c>
      <c r="P27" s="14">
        <v>45905</v>
      </c>
      <c r="Q27" s="14">
        <v>45918</v>
      </c>
      <c r="R27" s="9" t="s">
        <v>164</v>
      </c>
      <c r="S27" s="10" t="s">
        <v>260</v>
      </c>
      <c r="T27" s="15">
        <f>38924.81*1.16</f>
        <v>45152.779599999994</v>
      </c>
      <c r="U27" s="15">
        <v>45152.78</v>
      </c>
      <c r="V27" s="9"/>
      <c r="W27" s="9"/>
      <c r="X27" s="9"/>
      <c r="Y27" s="9" t="s">
        <v>89</v>
      </c>
      <c r="Z27" s="9"/>
      <c r="AA27" s="9" t="s">
        <v>97</v>
      </c>
      <c r="AB27" s="8">
        <v>45930</v>
      </c>
      <c r="AC27" s="9"/>
    </row>
    <row r="28" spans="1:29" ht="57.6" x14ac:dyDescent="0.3">
      <c r="A28" s="9">
        <v>2025</v>
      </c>
      <c r="B28" s="14">
        <v>45839</v>
      </c>
      <c r="C28" s="14">
        <v>45930</v>
      </c>
      <c r="D28" s="9" t="s">
        <v>76</v>
      </c>
      <c r="E28" s="9" t="s">
        <v>200</v>
      </c>
      <c r="F28" s="9" t="s">
        <v>201</v>
      </c>
      <c r="G28" s="9" t="s">
        <v>163</v>
      </c>
      <c r="H28" s="9" t="s">
        <v>97</v>
      </c>
      <c r="I28" s="9" t="s">
        <v>83</v>
      </c>
      <c r="J28" s="9" t="s">
        <v>202</v>
      </c>
      <c r="K28" s="9" t="s">
        <v>156</v>
      </c>
      <c r="L28" s="9" t="s">
        <v>187</v>
      </c>
      <c r="M28" s="9" t="s">
        <v>87</v>
      </c>
      <c r="N28" s="9"/>
      <c r="O28" s="9"/>
      <c r="P28" s="14">
        <v>45848</v>
      </c>
      <c r="Q28" s="14">
        <v>45869</v>
      </c>
      <c r="R28" s="9" t="s">
        <v>164</v>
      </c>
      <c r="S28" s="10" t="s">
        <v>261</v>
      </c>
      <c r="T28" s="15">
        <f>55556.23*1.16</f>
        <v>64445.226799999997</v>
      </c>
      <c r="U28" s="15">
        <v>64445.23</v>
      </c>
      <c r="V28" s="9"/>
      <c r="W28" s="9"/>
      <c r="X28" s="9"/>
      <c r="Y28" s="9" t="s">
        <v>89</v>
      </c>
      <c r="Z28" s="9"/>
      <c r="AA28" s="9" t="s">
        <v>97</v>
      </c>
      <c r="AB28" s="8">
        <v>45930</v>
      </c>
      <c r="AC28" s="9"/>
    </row>
    <row r="29" spans="1:29" ht="57.6" x14ac:dyDescent="0.3">
      <c r="A29" s="9">
        <v>2025</v>
      </c>
      <c r="B29" s="14">
        <v>45839</v>
      </c>
      <c r="C29" s="14">
        <v>45930</v>
      </c>
      <c r="D29" s="9" t="s">
        <v>76</v>
      </c>
      <c r="E29" s="9" t="s">
        <v>203</v>
      </c>
      <c r="F29" s="9" t="s">
        <v>204</v>
      </c>
      <c r="G29" s="9" t="s">
        <v>163</v>
      </c>
      <c r="H29" s="9" t="s">
        <v>97</v>
      </c>
      <c r="I29" s="9" t="s">
        <v>83</v>
      </c>
      <c r="J29" s="9" t="s">
        <v>205</v>
      </c>
      <c r="K29" s="9" t="s">
        <v>206</v>
      </c>
      <c r="L29" s="9" t="s">
        <v>103</v>
      </c>
      <c r="M29" s="9" t="s">
        <v>86</v>
      </c>
      <c r="N29" s="9"/>
      <c r="O29" s="9"/>
      <c r="P29" s="14">
        <v>45855</v>
      </c>
      <c r="Q29" s="14">
        <v>45874</v>
      </c>
      <c r="R29" s="9" t="s">
        <v>164</v>
      </c>
      <c r="S29" s="10" t="s">
        <v>236</v>
      </c>
      <c r="T29" s="15">
        <f>113960*1.16</f>
        <v>132193.59999999998</v>
      </c>
      <c r="U29" s="15">
        <v>132193.60000000001</v>
      </c>
      <c r="V29" s="9"/>
      <c r="W29" s="9"/>
      <c r="X29" s="9"/>
      <c r="Y29" s="9" t="s">
        <v>89</v>
      </c>
      <c r="Z29" s="9"/>
      <c r="AA29" s="9" t="s">
        <v>97</v>
      </c>
      <c r="AB29" s="8">
        <v>45930</v>
      </c>
      <c r="AC29" s="9"/>
    </row>
    <row r="30" spans="1:29" ht="57.6" x14ac:dyDescent="0.3">
      <c r="A30" s="9">
        <v>2025</v>
      </c>
      <c r="B30" s="14">
        <v>45839</v>
      </c>
      <c r="C30" s="14">
        <v>45930</v>
      </c>
      <c r="D30" s="9" t="s">
        <v>76</v>
      </c>
      <c r="E30" s="9" t="s">
        <v>207</v>
      </c>
      <c r="F30" s="9" t="s">
        <v>208</v>
      </c>
      <c r="G30" s="9" t="s">
        <v>163</v>
      </c>
      <c r="H30" s="9" t="s">
        <v>97</v>
      </c>
      <c r="I30" s="9" t="s">
        <v>83</v>
      </c>
      <c r="J30" s="9" t="s">
        <v>205</v>
      </c>
      <c r="K30" s="9" t="s">
        <v>206</v>
      </c>
      <c r="L30" s="9" t="s">
        <v>103</v>
      </c>
      <c r="M30" s="9" t="s">
        <v>86</v>
      </c>
      <c r="N30" s="9"/>
      <c r="O30" s="9"/>
      <c r="P30" s="14">
        <v>45873</v>
      </c>
      <c r="Q30" s="14">
        <v>45875</v>
      </c>
      <c r="R30" s="9" t="s">
        <v>164</v>
      </c>
      <c r="S30" s="10" t="s">
        <v>235</v>
      </c>
      <c r="T30" s="15">
        <f>47790.55*1.16</f>
        <v>55437.038</v>
      </c>
      <c r="U30" s="15">
        <v>55437.04</v>
      </c>
      <c r="V30" s="9"/>
      <c r="W30" s="9"/>
      <c r="X30" s="9"/>
      <c r="Y30" s="9" t="s">
        <v>89</v>
      </c>
      <c r="Z30" s="9"/>
      <c r="AA30" s="9" t="s">
        <v>97</v>
      </c>
      <c r="AB30" s="8">
        <v>45930</v>
      </c>
      <c r="AC30" s="9"/>
    </row>
    <row r="31" spans="1:29" ht="57.6" x14ac:dyDescent="0.3">
      <c r="A31" s="9">
        <v>2025</v>
      </c>
      <c r="B31" s="14">
        <v>45839</v>
      </c>
      <c r="C31" s="14">
        <v>45930</v>
      </c>
      <c r="D31" s="9" t="s">
        <v>76</v>
      </c>
      <c r="E31" s="9" t="s">
        <v>209</v>
      </c>
      <c r="F31" s="9" t="s">
        <v>210</v>
      </c>
      <c r="G31" s="9" t="s">
        <v>163</v>
      </c>
      <c r="H31" s="9" t="s">
        <v>97</v>
      </c>
      <c r="I31" s="9" t="s">
        <v>83</v>
      </c>
      <c r="J31" s="9"/>
      <c r="K31" s="9"/>
      <c r="L31" s="9"/>
      <c r="M31" s="9" t="s">
        <v>86</v>
      </c>
      <c r="N31" s="9" t="s">
        <v>211</v>
      </c>
      <c r="O31" s="9">
        <v>5</v>
      </c>
      <c r="P31" s="14">
        <v>45895</v>
      </c>
      <c r="Q31" s="14">
        <v>45898</v>
      </c>
      <c r="R31" s="9" t="s">
        <v>164</v>
      </c>
      <c r="S31" s="10" t="s">
        <v>234</v>
      </c>
      <c r="T31" s="15">
        <f>420290*1.16</f>
        <v>487536.39999999997</v>
      </c>
      <c r="U31" s="15">
        <v>487536.4</v>
      </c>
      <c r="V31" s="9"/>
      <c r="W31" s="9"/>
      <c r="X31" s="9"/>
      <c r="Y31" s="9" t="s">
        <v>89</v>
      </c>
      <c r="Z31" s="9"/>
      <c r="AA31" s="9" t="s">
        <v>97</v>
      </c>
      <c r="AB31" s="8">
        <v>45930</v>
      </c>
      <c r="AC31" s="9"/>
    </row>
    <row r="32" spans="1:29" ht="57.6" x14ac:dyDescent="0.3">
      <c r="A32" s="9">
        <v>2025</v>
      </c>
      <c r="B32" s="14">
        <v>45839</v>
      </c>
      <c r="C32" s="14">
        <v>45930</v>
      </c>
      <c r="D32" s="9" t="s">
        <v>76</v>
      </c>
      <c r="E32" s="9" t="s">
        <v>212</v>
      </c>
      <c r="F32" s="9" t="s">
        <v>213</v>
      </c>
      <c r="G32" s="9" t="s">
        <v>163</v>
      </c>
      <c r="H32" s="9" t="s">
        <v>97</v>
      </c>
      <c r="I32" s="9" t="s">
        <v>83</v>
      </c>
      <c r="J32" s="9"/>
      <c r="K32" s="9"/>
      <c r="L32" s="9"/>
      <c r="M32" s="9" t="s">
        <v>86</v>
      </c>
      <c r="N32" s="9" t="s">
        <v>214</v>
      </c>
      <c r="O32" s="9">
        <v>6</v>
      </c>
      <c r="P32" s="14">
        <v>45895</v>
      </c>
      <c r="Q32" s="14">
        <v>45898</v>
      </c>
      <c r="R32" s="9" t="s">
        <v>164</v>
      </c>
      <c r="S32" s="10" t="s">
        <v>233</v>
      </c>
      <c r="T32" s="15">
        <f>65880*1.16</f>
        <v>76420.799999999988</v>
      </c>
      <c r="U32" s="15">
        <v>76420.800000000003</v>
      </c>
      <c r="V32" s="9"/>
      <c r="W32" s="9"/>
      <c r="X32" s="9"/>
      <c r="Y32" s="9" t="s">
        <v>89</v>
      </c>
      <c r="Z32" s="9"/>
      <c r="AA32" s="9" t="s">
        <v>97</v>
      </c>
      <c r="AB32" s="8">
        <v>45930</v>
      </c>
      <c r="AC32" s="9"/>
    </row>
    <row r="33" spans="1:29" ht="84" x14ac:dyDescent="0.3">
      <c r="A33" s="9">
        <v>2025</v>
      </c>
      <c r="B33" s="14">
        <v>45839</v>
      </c>
      <c r="C33" s="14">
        <v>45930</v>
      </c>
      <c r="D33" s="9" t="s">
        <v>76</v>
      </c>
      <c r="E33" s="9" t="s">
        <v>215</v>
      </c>
      <c r="F33" s="9" t="s">
        <v>216</v>
      </c>
      <c r="G33" s="9" t="s">
        <v>163</v>
      </c>
      <c r="H33" s="9" t="s">
        <v>97</v>
      </c>
      <c r="I33" s="9" t="s">
        <v>83</v>
      </c>
      <c r="J33" s="9" t="s">
        <v>217</v>
      </c>
      <c r="K33" s="9" t="s">
        <v>218</v>
      </c>
      <c r="L33" s="9" t="s">
        <v>219</v>
      </c>
      <c r="M33" s="9" t="s">
        <v>87</v>
      </c>
      <c r="N33" s="9"/>
      <c r="O33" s="9"/>
      <c r="P33" s="14">
        <v>45895</v>
      </c>
      <c r="Q33" s="14">
        <v>45905</v>
      </c>
      <c r="R33" s="9" t="s">
        <v>164</v>
      </c>
      <c r="S33" s="10" t="s">
        <v>232</v>
      </c>
      <c r="T33" s="15">
        <f>50190*1.16</f>
        <v>58220.399999999994</v>
      </c>
      <c r="U33" s="15">
        <v>58220.4</v>
      </c>
      <c r="V33" s="9"/>
      <c r="W33" s="9"/>
      <c r="X33" s="9"/>
      <c r="Y33" s="9" t="s">
        <v>89</v>
      </c>
      <c r="Z33" s="9"/>
      <c r="AA33" s="9" t="s">
        <v>97</v>
      </c>
      <c r="AB33" s="8">
        <v>45930</v>
      </c>
      <c r="AC33" s="9"/>
    </row>
    <row r="34" spans="1:29" ht="84" x14ac:dyDescent="0.3">
      <c r="A34" s="9">
        <v>2025</v>
      </c>
      <c r="B34" s="14">
        <v>45839</v>
      </c>
      <c r="C34" s="14">
        <v>45930</v>
      </c>
      <c r="D34" s="9" t="s">
        <v>76</v>
      </c>
      <c r="E34" s="9" t="s">
        <v>223</v>
      </c>
      <c r="F34" s="9" t="s">
        <v>224</v>
      </c>
      <c r="G34" s="9" t="s">
        <v>163</v>
      </c>
      <c r="H34" s="9" t="s">
        <v>97</v>
      </c>
      <c r="I34" s="9" t="s">
        <v>83</v>
      </c>
      <c r="J34" s="9" t="s">
        <v>205</v>
      </c>
      <c r="K34" s="9" t="s">
        <v>206</v>
      </c>
      <c r="L34" s="9" t="s">
        <v>103</v>
      </c>
      <c r="M34" s="9" t="s">
        <v>86</v>
      </c>
      <c r="N34" s="9"/>
      <c r="O34" s="9"/>
      <c r="P34" s="14">
        <v>45895</v>
      </c>
      <c r="Q34" s="14">
        <v>45905</v>
      </c>
      <c r="R34" s="9" t="s">
        <v>164</v>
      </c>
      <c r="S34" s="10" t="s">
        <v>231</v>
      </c>
      <c r="T34" s="15">
        <f>75000*1.16</f>
        <v>87000</v>
      </c>
      <c r="U34" s="15">
        <v>87000</v>
      </c>
      <c r="V34" s="9"/>
      <c r="W34" s="9"/>
      <c r="X34" s="9"/>
      <c r="Y34" s="9" t="s">
        <v>89</v>
      </c>
      <c r="Z34" s="9"/>
      <c r="AA34" s="9" t="s">
        <v>97</v>
      </c>
      <c r="AB34" s="8">
        <v>45930</v>
      </c>
      <c r="AC34" s="9"/>
    </row>
    <row r="35" spans="1:29" ht="57.6" x14ac:dyDescent="0.3">
      <c r="A35" s="9">
        <v>2025</v>
      </c>
      <c r="B35" s="14">
        <v>45839</v>
      </c>
      <c r="C35" s="14">
        <v>45930</v>
      </c>
      <c r="D35" s="9" t="s">
        <v>76</v>
      </c>
      <c r="E35" s="9" t="s">
        <v>225</v>
      </c>
      <c r="F35" s="9" t="s">
        <v>226</v>
      </c>
      <c r="G35" s="9" t="s">
        <v>163</v>
      </c>
      <c r="H35" s="9" t="s">
        <v>97</v>
      </c>
      <c r="I35" s="9" t="s">
        <v>83</v>
      </c>
      <c r="J35" s="9"/>
      <c r="K35" s="9"/>
      <c r="L35" s="9"/>
      <c r="M35" s="9" t="s">
        <v>86</v>
      </c>
      <c r="N35" s="9" t="s">
        <v>227</v>
      </c>
      <c r="O35" s="9">
        <v>7</v>
      </c>
      <c r="P35" s="14">
        <v>45896</v>
      </c>
      <c r="Q35" s="14">
        <v>45897</v>
      </c>
      <c r="R35" s="9" t="s">
        <v>164</v>
      </c>
      <c r="S35" s="10" t="s">
        <v>262</v>
      </c>
      <c r="T35" s="15">
        <f>36180.72*1.16</f>
        <v>41969.635199999997</v>
      </c>
      <c r="U35" s="15">
        <v>41969.64</v>
      </c>
      <c r="V35" s="9"/>
      <c r="W35" s="9"/>
      <c r="X35" s="9"/>
      <c r="Y35" s="9" t="s">
        <v>89</v>
      </c>
      <c r="Z35" s="9"/>
      <c r="AA35" s="9" t="s">
        <v>97</v>
      </c>
      <c r="AB35" s="8">
        <v>45930</v>
      </c>
      <c r="AC35" s="9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7" xr:uid="{00000000-0002-0000-0000-000000000000}">
      <formula1>Hidden_13</formula1>
    </dataValidation>
    <dataValidation type="list" allowBlank="1" showErrorMessage="1" sqref="I8:I167" xr:uid="{00000000-0002-0000-0000-000001000000}">
      <formula1>Hidden_28</formula1>
    </dataValidation>
    <dataValidation type="list" allowBlank="1" showErrorMessage="1" sqref="M8:M167" xr:uid="{00000000-0002-0000-0000-000002000000}">
      <formula1>Hidden_312</formula1>
    </dataValidation>
    <dataValidation type="list" allowBlank="1" showErrorMessage="1" sqref="Y8:Y167" xr:uid="{00000000-0002-0000-0000-000003000000}">
      <formula1>Hidden_424</formula1>
    </dataValidation>
  </dataValidations>
  <hyperlinks>
    <hyperlink ref="S14" r:id="rId1" xr:uid="{422A48DF-2CC5-4DCB-8EB2-E6F5B0F1B6FB}"/>
    <hyperlink ref="S13" r:id="rId2" xr:uid="{EB07B9A0-4F52-49C9-B1BA-F81078E9D5F1}"/>
    <hyperlink ref="S8" r:id="rId3" xr:uid="{CBD32B78-EA1E-49ED-82D3-7734E1C8BF9A}"/>
    <hyperlink ref="S10" r:id="rId4" xr:uid="{27AA411B-F9EB-46DF-856A-CABB49E0BA8A}"/>
    <hyperlink ref="S11" r:id="rId5" xr:uid="{D2A84117-4F0E-4795-BE20-328743416E09}"/>
    <hyperlink ref="S12" r:id="rId6" xr:uid="{DE071BC4-96DE-4678-99A5-720EB8C17E02}"/>
    <hyperlink ref="S26" r:id="rId7" xr:uid="{AA95E0D9-FC0B-425D-9BEE-0862447B4631}"/>
    <hyperlink ref="S34" r:id="rId8" xr:uid="{D8AEBA17-7D86-4381-A7CF-C57FEDF2E196}"/>
    <hyperlink ref="S33" r:id="rId9" xr:uid="{B7B16991-C6B8-40FC-8C7F-6A831C8A8E60}"/>
    <hyperlink ref="S32" r:id="rId10" xr:uid="{FE907563-6C81-4D67-A5ED-0F7C43CB225E}"/>
    <hyperlink ref="S31" r:id="rId11" xr:uid="{E18FC57E-E550-441F-9981-9A97E26804CF}"/>
    <hyperlink ref="S30" r:id="rId12" xr:uid="{30A15E0F-2722-4EA1-BF5A-301ECEB11423}"/>
    <hyperlink ref="S29" r:id="rId13" xr:uid="{6F8533D2-CA99-43F7-9ADC-633498BF06B5}"/>
    <hyperlink ref="S15" r:id="rId14" xr:uid="{7A810DE7-0591-4FF4-B192-9C9791DD046B}"/>
    <hyperlink ref="Z12" r:id="rId15" xr:uid="{649EB748-22B7-4E54-B1E1-94EAE0AA2887}"/>
    <hyperlink ref="Z11" r:id="rId16" xr:uid="{4DBA0539-70E9-49FD-BC8C-153487DCD2FF}"/>
    <hyperlink ref="Z10" r:id="rId17" xr:uid="{0BA134A1-ADF5-4E61-A698-DF5D593A9D14}"/>
    <hyperlink ref="Z9" r:id="rId18" xr:uid="{2E18C1F3-7119-4EA3-AC29-3BA1B09E1412}"/>
    <hyperlink ref="S9" r:id="rId19" xr:uid="{4E5C4128-C16E-4C25-8ADC-72FC22868525}"/>
    <hyperlink ref="Z8" r:id="rId20" xr:uid="{C7D78137-EE5C-4EB3-9615-16D904F22C08}"/>
    <hyperlink ref="S16" r:id="rId21" xr:uid="{0C002374-355A-4773-B24B-96A1E0CD2A8E}"/>
    <hyperlink ref="S17" r:id="rId22" xr:uid="{FA5216B4-68CD-4B00-B0FB-A89C37B437D4}"/>
    <hyperlink ref="S18" r:id="rId23" xr:uid="{7A93B43D-973C-4445-B575-1651591E3389}"/>
    <hyperlink ref="S19" r:id="rId24" xr:uid="{1D9B0E5B-CCDA-45D5-8F41-194E55358732}"/>
    <hyperlink ref="S20" r:id="rId25" xr:uid="{CB8A0670-A9A2-40D5-8370-F24FEEAF9218}"/>
    <hyperlink ref="S21" r:id="rId26" xr:uid="{490545F8-FF3E-451C-8DDC-6F25BA81CC83}"/>
    <hyperlink ref="S22" r:id="rId27" xr:uid="{75ABCFB7-AFCA-4CBA-8158-4A6275841E98}"/>
    <hyperlink ref="S23" r:id="rId28" xr:uid="{87286DF3-892F-4D5A-B478-C826FEAC0DA0}"/>
    <hyperlink ref="S24" r:id="rId29" xr:uid="{B16C4A68-0818-46EA-81ED-2845527BEAB1}"/>
    <hyperlink ref="S25" r:id="rId30" xr:uid="{961E457B-D1B0-41D7-B95E-E7869A9D2F02}"/>
    <hyperlink ref="S27" r:id="rId31" xr:uid="{DCFE0B71-294D-4BE4-8D78-FA8AAFFFE76A}"/>
    <hyperlink ref="S28" r:id="rId32" xr:uid="{4DFD2BB7-8309-4563-9023-85364E5AB450}"/>
    <hyperlink ref="S35" r:id="rId33" xr:uid="{D6E47EF5-709A-497A-8916-C393BAD0ACE8}"/>
    <hyperlink ref="Z14" r:id="rId34" xr:uid="{4600E7C6-0373-486F-8C9E-D88F87996641}"/>
    <hyperlink ref="Z13" r:id="rId35" xr:uid="{02782DD8-6ABD-455A-9957-091C3189D898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18" orientation="landscape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G23" sqref="G23"/>
    </sheetView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C28" sqref="C28"/>
    </sheetView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B18" sqref="B18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ht="14.4" customHeight="1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s="4" customFormat="1" x14ac:dyDescent="0.3">
      <c r="A4" s="6">
        <v>1</v>
      </c>
      <c r="B4" s="5" t="s">
        <v>179</v>
      </c>
      <c r="C4" s="5" t="s">
        <v>180</v>
      </c>
      <c r="D4" s="5" t="s">
        <v>181</v>
      </c>
    </row>
    <row r="5" spans="1:4" s="4" customFormat="1" x14ac:dyDescent="0.3">
      <c r="A5" s="6">
        <v>2</v>
      </c>
      <c r="B5" s="5" t="s">
        <v>102</v>
      </c>
      <c r="C5" s="5" t="s">
        <v>191</v>
      </c>
      <c r="D5" s="5" t="s">
        <v>103</v>
      </c>
    </row>
    <row r="6" spans="1:4" x14ac:dyDescent="0.3">
      <c r="A6">
        <v>3</v>
      </c>
      <c r="B6" t="s">
        <v>195</v>
      </c>
      <c r="C6" t="s">
        <v>196</v>
      </c>
      <c r="D6" t="s">
        <v>197</v>
      </c>
    </row>
    <row r="7" spans="1:4" x14ac:dyDescent="0.3">
      <c r="A7">
        <v>4</v>
      </c>
      <c r="B7" s="5" t="s">
        <v>102</v>
      </c>
      <c r="C7" s="5" t="s">
        <v>191</v>
      </c>
      <c r="D7" s="5" t="s">
        <v>103</v>
      </c>
    </row>
    <row r="8" spans="1:4" x14ac:dyDescent="0.3">
      <c r="A8">
        <v>5</v>
      </c>
      <c r="B8" s="5" t="s">
        <v>116</v>
      </c>
      <c r="C8" s="5" t="s">
        <v>117</v>
      </c>
      <c r="D8" s="5" t="s">
        <v>118</v>
      </c>
    </row>
    <row r="9" spans="1:4" x14ac:dyDescent="0.3">
      <c r="A9">
        <v>6</v>
      </c>
      <c r="B9" s="5" t="s">
        <v>220</v>
      </c>
      <c r="C9" s="5" t="s">
        <v>221</v>
      </c>
      <c r="D9" s="5" t="s">
        <v>222</v>
      </c>
    </row>
    <row r="10" spans="1:4" x14ac:dyDescent="0.3">
      <c r="A10">
        <v>7</v>
      </c>
      <c r="B10" s="5" t="s">
        <v>228</v>
      </c>
      <c r="C10" s="5" t="s">
        <v>162</v>
      </c>
      <c r="D10" s="5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Tabla_590146</vt:lpstr>
      <vt:lpstr>'Reporte de Formatos'!Área_de_impresión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Gabriela Ceballos Acosta</cp:lastModifiedBy>
  <cp:lastPrinted>2025-12-20T03:02:41Z</cp:lastPrinted>
  <dcterms:created xsi:type="dcterms:W3CDTF">2025-03-24T16:22:28Z</dcterms:created>
  <dcterms:modified xsi:type="dcterms:W3CDTF">2026-01-29T18:02:08Z</dcterms:modified>
</cp:coreProperties>
</file>