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stradam\Documents\entrega Carlos\2025\Obligaciones de transparencia\Fracción XXX\"/>
    </mc:Choice>
  </mc:AlternateContent>
  <xr:revisionPtr revIDLastSave="0" documentId="13_ncr:1_{FF31439F-041B-4C4A-BE31-19010430ADC5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Datos 2024" sheetId="13" r:id="rId1"/>
    <sheet name="Datos 2025" sheetId="2" r:id="rId2"/>
    <sheet name="Gráficas" sheetId="14" r:id="rId3"/>
  </sheets>
  <definedNames>
    <definedName name="Actores">'Datos 2025'!$B$10:$F$10</definedName>
    <definedName name="_xlnm.Print_Area" localSheetId="2">Gráficas!$A$1:$M$78</definedName>
    <definedName name="DEMANDAS">'Datos 2025'!$B$9:$F$9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9" i="2" l="1"/>
  <c r="F338" i="2"/>
  <c r="F337" i="2"/>
  <c r="F336" i="2"/>
  <c r="F335" i="2"/>
  <c r="F334" i="2"/>
  <c r="F333" i="2"/>
  <c r="F332" i="2"/>
  <c r="F331" i="2"/>
  <c r="F339" i="13"/>
  <c r="F338" i="13"/>
  <c r="F337" i="13"/>
  <c r="F336" i="13"/>
  <c r="F335" i="13"/>
  <c r="F334" i="13"/>
  <c r="F333" i="13"/>
  <c r="F332" i="13"/>
  <c r="F331" i="13"/>
  <c r="F343" i="2"/>
  <c r="F189" i="13"/>
  <c r="F322" i="13"/>
  <c r="F323" i="13"/>
  <c r="F324" i="13"/>
  <c r="F325" i="13"/>
  <c r="F326" i="13"/>
  <c r="F327" i="13"/>
  <c r="F328" i="13"/>
  <c r="F329" i="13"/>
  <c r="F321" i="13"/>
  <c r="F314" i="2" l="1"/>
  <c r="F322" i="2"/>
  <c r="F323" i="2"/>
  <c r="F324" i="2"/>
  <c r="F325" i="2"/>
  <c r="F326" i="2"/>
  <c r="F327" i="2"/>
  <c r="F328" i="2"/>
  <c r="F329" i="2"/>
  <c r="F321" i="2"/>
  <c r="F343" i="13"/>
  <c r="E340" i="13"/>
  <c r="E341" i="13" s="1"/>
  <c r="D340" i="13"/>
  <c r="D341" i="13" s="1"/>
  <c r="C340" i="13"/>
  <c r="C341" i="13" s="1"/>
  <c r="B340" i="13"/>
  <c r="B341" i="13" s="1"/>
  <c r="F319" i="13"/>
  <c r="F318" i="13"/>
  <c r="F317" i="13"/>
  <c r="F316" i="13"/>
  <c r="F315" i="13"/>
  <c r="F313" i="13"/>
  <c r="F312" i="13"/>
  <c r="F311" i="13"/>
  <c r="F308" i="13"/>
  <c r="F307" i="13"/>
  <c r="F306" i="13"/>
  <c r="F303" i="13"/>
  <c r="F302" i="13"/>
  <c r="F301" i="13"/>
  <c r="F298" i="13"/>
  <c r="F297" i="13"/>
  <c r="F296" i="13"/>
  <c r="F293" i="13"/>
  <c r="F292" i="13"/>
  <c r="F291" i="13"/>
  <c r="F290" i="13"/>
  <c r="F289" i="13"/>
  <c r="F288" i="13"/>
  <c r="F287" i="13"/>
  <c r="F286" i="13"/>
  <c r="F285" i="13"/>
  <c r="F284" i="13"/>
  <c r="F282" i="13"/>
  <c r="F280" i="13"/>
  <c r="F279" i="13"/>
  <c r="F278" i="13"/>
  <c r="F277" i="13"/>
  <c r="F275" i="13"/>
  <c r="F274" i="13"/>
  <c r="F272" i="13"/>
  <c r="F270" i="13"/>
  <c r="F269" i="13"/>
  <c r="F268" i="13"/>
  <c r="F267" i="13"/>
  <c r="F263" i="13"/>
  <c r="F262" i="13"/>
  <c r="F261" i="13"/>
  <c r="F260" i="13"/>
  <c r="F259" i="13"/>
  <c r="F257" i="13"/>
  <c r="F254" i="13"/>
  <c r="F253" i="13"/>
  <c r="F252" i="13"/>
  <c r="F251" i="13"/>
  <c r="F250" i="13"/>
  <c r="F249" i="13"/>
  <c r="F248" i="13"/>
  <c r="F247" i="13"/>
  <c r="F246" i="13"/>
  <c r="F245" i="13"/>
  <c r="F244" i="13"/>
  <c r="F241" i="13"/>
  <c r="F240" i="13"/>
  <c r="F239" i="13"/>
  <c r="F238" i="13"/>
  <c r="F237" i="13"/>
  <c r="F236" i="13"/>
  <c r="F235" i="13"/>
  <c r="F233" i="13"/>
  <c r="F230" i="13"/>
  <c r="F229" i="13"/>
  <c r="F227" i="13"/>
  <c r="F225" i="13"/>
  <c r="F223" i="13"/>
  <c r="F222" i="13"/>
  <c r="F221" i="13"/>
  <c r="F220" i="13"/>
  <c r="F219" i="13"/>
  <c r="F218" i="13"/>
  <c r="F215" i="13"/>
  <c r="F214" i="13"/>
  <c r="F213" i="13"/>
  <c r="F212" i="13"/>
  <c r="F208" i="13"/>
  <c r="F207" i="13"/>
  <c r="F206" i="13"/>
  <c r="F202" i="13"/>
  <c r="F201" i="13"/>
  <c r="F200" i="13"/>
  <c r="F199" i="13"/>
  <c r="F198" i="13"/>
  <c r="F197" i="13"/>
  <c r="F193" i="13"/>
  <c r="F192" i="13"/>
  <c r="F191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7" i="13"/>
  <c r="F166" i="13"/>
  <c r="F165" i="13"/>
  <c r="F164" i="13"/>
  <c r="F163" i="13"/>
  <c r="F160" i="13"/>
  <c r="F159" i="13"/>
  <c r="F158" i="13"/>
  <c r="F157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4" i="13"/>
  <c r="F133" i="13"/>
  <c r="F132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09" i="13"/>
  <c r="F108" i="13"/>
  <c r="F107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4" i="13"/>
  <c r="F73" i="13"/>
  <c r="F72" i="13"/>
  <c r="F71" i="13"/>
  <c r="F70" i="13"/>
  <c r="F69" i="13"/>
  <c r="F68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1" i="13"/>
  <c r="F50" i="13"/>
  <c r="F49" i="13"/>
  <c r="F48" i="13"/>
  <c r="F47" i="13"/>
  <c r="F46" i="13"/>
  <c r="F45" i="13"/>
  <c r="F42" i="13"/>
  <c r="F41" i="13"/>
  <c r="F40" i="13"/>
  <c r="F39" i="13"/>
  <c r="F38" i="13"/>
  <c r="F37" i="13"/>
  <c r="F36" i="13"/>
  <c r="F35" i="13"/>
  <c r="F32" i="13"/>
  <c r="F31" i="13"/>
  <c r="F30" i="13"/>
  <c r="F29" i="13"/>
  <c r="F28" i="13"/>
  <c r="F27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C340" i="2"/>
  <c r="B340" i="2"/>
  <c r="E340" i="2"/>
  <c r="D340" i="2"/>
  <c r="F107" i="2"/>
  <c r="F108" i="2"/>
  <c r="F109" i="2"/>
  <c r="F105" i="2"/>
  <c r="F258" i="13" l="1"/>
  <c r="F234" i="13"/>
  <c r="F340" i="13"/>
  <c r="F341" i="13" s="1"/>
  <c r="F313" i="2"/>
  <c r="F315" i="2"/>
  <c r="F316" i="2"/>
  <c r="F317" i="2"/>
  <c r="F318" i="2"/>
  <c r="F319" i="2"/>
  <c r="F257" i="2" l="1"/>
  <c r="F259" i="2"/>
  <c r="F260" i="2"/>
  <c r="F261" i="2"/>
  <c r="F262" i="2"/>
  <c r="F263" i="2"/>
  <c r="F16" i="2"/>
  <c r="F17" i="2"/>
  <c r="F18" i="2"/>
  <c r="F19" i="2"/>
  <c r="F20" i="2"/>
  <c r="F21" i="2"/>
  <c r="F22" i="2"/>
  <c r="F23" i="2"/>
  <c r="F258" i="2" l="1"/>
  <c r="F312" i="2" l="1"/>
  <c r="F311" i="2"/>
  <c r="F244" i="2" l="1"/>
  <c r="F206" i="2"/>
  <c r="F207" i="2"/>
  <c r="F208" i="2"/>
  <c r="F103" i="2"/>
  <c r="F104" i="2"/>
  <c r="E341" i="2" l="1"/>
  <c r="D341" i="2"/>
  <c r="C341" i="2"/>
  <c r="B341" i="2"/>
  <c r="F308" i="2"/>
  <c r="F307" i="2"/>
  <c r="F306" i="2"/>
  <c r="F303" i="2"/>
  <c r="F302" i="2"/>
  <c r="F301" i="2"/>
  <c r="F298" i="2"/>
  <c r="F297" i="2"/>
  <c r="F296" i="2"/>
  <c r="F293" i="2"/>
  <c r="F292" i="2"/>
  <c r="F291" i="2"/>
  <c r="F290" i="2"/>
  <c r="F289" i="2"/>
  <c r="F288" i="2"/>
  <c r="F287" i="2"/>
  <c r="F286" i="2"/>
  <c r="F285" i="2"/>
  <c r="F284" i="2"/>
  <c r="F282" i="2"/>
  <c r="F280" i="2"/>
  <c r="F279" i="2"/>
  <c r="F278" i="2"/>
  <c r="F277" i="2"/>
  <c r="F275" i="2"/>
  <c r="F274" i="2"/>
  <c r="F272" i="2"/>
  <c r="F270" i="2"/>
  <c r="F269" i="2"/>
  <c r="F268" i="2"/>
  <c r="F267" i="2"/>
  <c r="F254" i="2"/>
  <c r="F253" i="2"/>
  <c r="F252" i="2"/>
  <c r="F251" i="2"/>
  <c r="F250" i="2"/>
  <c r="F249" i="2"/>
  <c r="F248" i="2"/>
  <c r="F247" i="2"/>
  <c r="F246" i="2"/>
  <c r="F245" i="2"/>
  <c r="F241" i="2"/>
  <c r="F240" i="2"/>
  <c r="F239" i="2"/>
  <c r="F238" i="2"/>
  <c r="F237" i="2"/>
  <c r="F236" i="2"/>
  <c r="F235" i="2"/>
  <c r="F233" i="2"/>
  <c r="F230" i="2"/>
  <c r="F229" i="2"/>
  <c r="F227" i="2"/>
  <c r="F225" i="2"/>
  <c r="F223" i="2"/>
  <c r="F222" i="2"/>
  <c r="F221" i="2"/>
  <c r="F220" i="2"/>
  <c r="F219" i="2"/>
  <c r="F218" i="2"/>
  <c r="F215" i="2"/>
  <c r="F214" i="2"/>
  <c r="F213" i="2"/>
  <c r="F212" i="2"/>
  <c r="F202" i="2"/>
  <c r="F201" i="2"/>
  <c r="F200" i="2"/>
  <c r="F199" i="2"/>
  <c r="F198" i="2"/>
  <c r="F197" i="2"/>
  <c r="F193" i="2"/>
  <c r="F192" i="2"/>
  <c r="F191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7" i="2"/>
  <c r="F166" i="2"/>
  <c r="F165" i="2"/>
  <c r="F164" i="2"/>
  <c r="F163" i="2"/>
  <c r="F160" i="2"/>
  <c r="F159" i="2"/>
  <c r="F158" i="2"/>
  <c r="F157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4" i="2"/>
  <c r="F133" i="2"/>
  <c r="F132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4" i="2"/>
  <c r="F73" i="2"/>
  <c r="F72" i="2"/>
  <c r="F71" i="2"/>
  <c r="F70" i="2"/>
  <c r="F69" i="2"/>
  <c r="F68" i="2"/>
  <c r="F65" i="2"/>
  <c r="F64" i="2"/>
  <c r="F63" i="2"/>
  <c r="F62" i="2"/>
  <c r="F61" i="2"/>
  <c r="F60" i="2"/>
  <c r="F59" i="2"/>
  <c r="F58" i="2"/>
  <c r="F57" i="2"/>
  <c r="F56" i="2"/>
  <c r="F55" i="2"/>
  <c r="F54" i="2"/>
  <c r="F51" i="2"/>
  <c r="F50" i="2"/>
  <c r="F49" i="2"/>
  <c r="F48" i="2"/>
  <c r="F47" i="2"/>
  <c r="F46" i="2"/>
  <c r="F45" i="2"/>
  <c r="F42" i="2"/>
  <c r="F41" i="2"/>
  <c r="F40" i="2"/>
  <c r="F39" i="2"/>
  <c r="F38" i="2"/>
  <c r="F37" i="2"/>
  <c r="F36" i="2"/>
  <c r="F35" i="2"/>
  <c r="F32" i="2"/>
  <c r="F31" i="2"/>
  <c r="F30" i="2"/>
  <c r="F29" i="2"/>
  <c r="F28" i="2"/>
  <c r="F27" i="2"/>
  <c r="F15" i="2"/>
  <c r="F14" i="2"/>
  <c r="F13" i="2"/>
  <c r="F12" i="2"/>
  <c r="F11" i="2"/>
  <c r="F10" i="2"/>
  <c r="F9" i="2"/>
  <c r="F234" i="2" l="1"/>
  <c r="F340" i="2"/>
  <c r="F341" i="2" s="1"/>
</calcChain>
</file>

<file path=xl/sharedStrings.xml><?xml version="1.0" encoding="utf-8"?>
<sst xmlns="http://schemas.openxmlformats.org/spreadsheetml/2006/main" count="611" uniqueCount="264">
  <si>
    <t xml:space="preserve">                                                        </t>
  </si>
  <si>
    <t>T o t a l</t>
  </si>
  <si>
    <t>DEMANDAS</t>
  </si>
  <si>
    <t xml:space="preserve">          Actores</t>
  </si>
  <si>
    <t xml:space="preserve">          Actos impugnados</t>
  </si>
  <si>
    <t xml:space="preserve">          Autoridades demandadas estatales</t>
  </si>
  <si>
    <t xml:space="preserve">          Autoridades demandadas municipales    </t>
  </si>
  <si>
    <t>Demandas desechadas</t>
  </si>
  <si>
    <t>Demandas que se tuvieron por no presentadas</t>
  </si>
  <si>
    <t>Requerimientos</t>
  </si>
  <si>
    <t>TRÁMITE</t>
  </si>
  <si>
    <t>Pruebas desechadas</t>
  </si>
  <si>
    <t>Objeción de pruebas</t>
  </si>
  <si>
    <t>Envío Exhortos</t>
  </si>
  <si>
    <t xml:space="preserve">     Exhorto diligenciado</t>
  </si>
  <si>
    <t>Prueba pericial</t>
  </si>
  <si>
    <t xml:space="preserve">     Nombramiento perito</t>
  </si>
  <si>
    <t xml:space="preserve">     Perito tercero</t>
  </si>
  <si>
    <t xml:space="preserve">     Aceptación y cargo</t>
  </si>
  <si>
    <t xml:space="preserve">     Ampliación de término perito</t>
  </si>
  <si>
    <t>Regularizar procedimiento</t>
  </si>
  <si>
    <t>Cómputo de Términos</t>
  </si>
  <si>
    <t>Certificaciones</t>
  </si>
  <si>
    <t>Acuerdos diversos</t>
  </si>
  <si>
    <t>Suspensiones concedidas</t>
  </si>
  <si>
    <t>Suspensiones negadas</t>
  </si>
  <si>
    <t>Informe previo para mejor proveer</t>
  </si>
  <si>
    <t xml:space="preserve">          Finales</t>
  </si>
  <si>
    <t xml:space="preserve">          Incidentales</t>
  </si>
  <si>
    <t xml:space="preserve">         Audiencia con desahogo de pruebas</t>
  </si>
  <si>
    <t>INCIDENTES</t>
  </si>
  <si>
    <t>Admitidos</t>
  </si>
  <si>
    <t xml:space="preserve">          De previo y especial pronunciamiento</t>
  </si>
  <si>
    <t xml:space="preserve">          No especificado</t>
  </si>
  <si>
    <t xml:space="preserve">          Citar a audiencia incidental</t>
  </si>
  <si>
    <t>Sentencias interlocutorias</t>
  </si>
  <si>
    <t>Por revocación</t>
  </si>
  <si>
    <t>Por desistimiento</t>
  </si>
  <si>
    <t>Por otra causal</t>
  </si>
  <si>
    <t>Número de sentencias</t>
  </si>
  <si>
    <t>Efectos sentencias</t>
  </si>
  <si>
    <t xml:space="preserve">     Nulidad</t>
  </si>
  <si>
    <t xml:space="preserve">     Incompetencia</t>
  </si>
  <si>
    <t xml:space="preserve">     Sobreseimiento</t>
  </si>
  <si>
    <t xml:space="preserve">     Nulidad para efectos</t>
  </si>
  <si>
    <t>Procedente</t>
  </si>
  <si>
    <t>Improcedente</t>
  </si>
  <si>
    <t>Resolución aclaratoria</t>
  </si>
  <si>
    <t>CUMPLIMIENTO DE SENTENCIA</t>
  </si>
  <si>
    <t>Aplicación de los medios de apremio</t>
  </si>
  <si>
    <t>Autoridad informa</t>
  </si>
  <si>
    <t>Autoridad cumple sentencia</t>
  </si>
  <si>
    <t>ACUMULACIONES</t>
  </si>
  <si>
    <t>Acumulantes</t>
  </si>
  <si>
    <t>Acumulados</t>
  </si>
  <si>
    <t>RECURSOS PRESENTADOS</t>
  </si>
  <si>
    <t>Turnados</t>
  </si>
  <si>
    <t>Queja</t>
  </si>
  <si>
    <t xml:space="preserve">     Se admite</t>
  </si>
  <si>
    <t xml:space="preserve">     Se desecha</t>
  </si>
  <si>
    <t xml:space="preserve">     Resolución</t>
  </si>
  <si>
    <t>AMPAROS INTERPUESTOS</t>
  </si>
  <si>
    <t>Directos</t>
  </si>
  <si>
    <t>Indirectos</t>
  </si>
  <si>
    <t>Informes rendidos</t>
  </si>
  <si>
    <t xml:space="preserve">          Previos</t>
  </si>
  <si>
    <t xml:space="preserve">          Justificados</t>
  </si>
  <si>
    <t>Suspensiones otorgadas</t>
  </si>
  <si>
    <t xml:space="preserve">          Se concede</t>
  </si>
  <si>
    <t xml:space="preserve">          Se niega</t>
  </si>
  <si>
    <t xml:space="preserve">          Se sobresee</t>
  </si>
  <si>
    <t xml:space="preserve">          Se desecha</t>
  </si>
  <si>
    <t>EXCUSAS</t>
  </si>
  <si>
    <t>RECUSACIONES</t>
  </si>
  <si>
    <t>EXCITATIVAS</t>
  </si>
  <si>
    <t>TOTAL DE ACUERDOS</t>
  </si>
  <si>
    <t xml:space="preserve">     Se Revoca</t>
  </si>
  <si>
    <t xml:space="preserve">     Se Confirma</t>
  </si>
  <si>
    <t xml:space="preserve">     Admitidos</t>
  </si>
  <si>
    <t xml:space="preserve">     Desechados</t>
  </si>
  <si>
    <t xml:space="preserve">     Recurrentes</t>
  </si>
  <si>
    <t>JUICIO DE LESIVIDAD</t>
  </si>
  <si>
    <t xml:space="preserve">     Terceros </t>
  </si>
  <si>
    <t xml:space="preserve">    </t>
  </si>
  <si>
    <t xml:space="preserve">     Se Modifica</t>
  </si>
  <si>
    <t xml:space="preserve">     Se Sobresee</t>
  </si>
  <si>
    <t>Comisionar a actuario</t>
  </si>
  <si>
    <t>Cumplimiento a requerimientos</t>
  </si>
  <si>
    <t xml:space="preserve">     Procedente</t>
  </si>
  <si>
    <t xml:space="preserve">     Improcedente</t>
  </si>
  <si>
    <t xml:space="preserve">     Se acredita</t>
  </si>
  <si>
    <t xml:space="preserve">     No se acredita</t>
  </si>
  <si>
    <t>Remisión expedientes acumulados</t>
  </si>
  <si>
    <t>EXPEDIENTES SUSPENDIDOS</t>
  </si>
  <si>
    <t>Resoluciones de recurso de reclamación</t>
  </si>
  <si>
    <t xml:space="preserve">          Nulidad del acto</t>
  </si>
  <si>
    <t xml:space="preserve">          Reconocimiento de un derecho</t>
  </si>
  <si>
    <t xml:space="preserve">     Se confirma</t>
  </si>
  <si>
    <t xml:space="preserve">     Se revoca</t>
  </si>
  <si>
    <t xml:space="preserve">     Se modifica</t>
  </si>
  <si>
    <t xml:space="preserve">     Se sobresee</t>
  </si>
  <si>
    <t xml:space="preserve">     Se deja sin materia</t>
  </si>
  <si>
    <t>SOBRESEIMIENTOS DECRETADOS EN AUTOS</t>
  </si>
  <si>
    <t xml:space="preserve">          Terceros </t>
  </si>
  <si>
    <t>Pretensión intentada:</t>
  </si>
  <si>
    <t>Demandas turnadas:</t>
  </si>
  <si>
    <t xml:space="preserve">Demandas admitidas: </t>
  </si>
  <si>
    <t xml:space="preserve">RECURSOS DE REVISIÓN </t>
  </si>
  <si>
    <t>Desahogo de vista del recurso de revisión</t>
  </si>
  <si>
    <t>Contestación  de la demanda</t>
  </si>
  <si>
    <t>Ampliación de la demanda</t>
  </si>
  <si>
    <t>Contestación a la ampliación</t>
  </si>
  <si>
    <t xml:space="preserve">Apersonamiento </t>
  </si>
  <si>
    <t>Pruebas admitidas</t>
  </si>
  <si>
    <t>Pruebas supervenientes admitidas</t>
  </si>
  <si>
    <t>Desahogo de vista</t>
  </si>
  <si>
    <t>Requerimientos de trámite</t>
  </si>
  <si>
    <t xml:space="preserve">     Ampliación de cuestionario</t>
  </si>
  <si>
    <t xml:space="preserve">     Presentación de dictamen pericial</t>
  </si>
  <si>
    <t>Certificaciones de copias</t>
  </si>
  <si>
    <t>SUSPENSIONES</t>
  </si>
  <si>
    <t xml:space="preserve">AUDIENCIAS </t>
  </si>
  <si>
    <t>Promovidos</t>
  </si>
  <si>
    <t>Desechado</t>
  </si>
  <si>
    <t xml:space="preserve">          Desahogo de vista</t>
  </si>
  <si>
    <t xml:space="preserve">          Desahogo pruebas</t>
  </si>
  <si>
    <t xml:space="preserve">                     Acumulación de autos</t>
  </si>
  <si>
    <t xml:space="preserve">                     Nulidad de notificaciones</t>
  </si>
  <si>
    <t xml:space="preserve">                Acreditamiento de medida discrecional</t>
  </si>
  <si>
    <t xml:space="preserve">                Revocación de suspensión</t>
  </si>
  <si>
    <t xml:space="preserve">                Falta de personalidad</t>
  </si>
  <si>
    <t xml:space="preserve">                Nulidad de actuaciones</t>
  </si>
  <si>
    <t xml:space="preserve">                Otros</t>
  </si>
  <si>
    <t xml:space="preserve">     Validez</t>
  </si>
  <si>
    <t xml:space="preserve">    Modificar</t>
  </si>
  <si>
    <t xml:space="preserve">    Reconocimiento de derecho</t>
  </si>
  <si>
    <t xml:space="preserve">     Condena</t>
  </si>
  <si>
    <t xml:space="preserve">     No sobreseimiento</t>
  </si>
  <si>
    <t xml:space="preserve">    No reconocimiento de derecho</t>
  </si>
  <si>
    <t xml:space="preserve">     No se condena</t>
  </si>
  <si>
    <t>RESOLUCIONES DEFINITIVAS</t>
  </si>
  <si>
    <t>PROCESOS ADMINISTRATIVOS</t>
  </si>
  <si>
    <t>RESPONSABILIDAD PATRIMONIAL</t>
  </si>
  <si>
    <t>RECURSOS DE REVISIÓN</t>
  </si>
  <si>
    <t>Aclaración de sentencias</t>
  </si>
  <si>
    <t>Declaración de ejecutoria</t>
  </si>
  <si>
    <t>Requerir cumplimiento</t>
  </si>
  <si>
    <t>Remision de copias certificadas para dar vista al M. P.</t>
  </si>
  <si>
    <t>EXPEDIENTES EN TRAMITE</t>
  </si>
  <si>
    <t>Procesos</t>
  </si>
  <si>
    <t>Recursos de revisón</t>
  </si>
  <si>
    <t>Procesos en proyecto</t>
  </si>
  <si>
    <t>Recursos en proyecto</t>
  </si>
  <si>
    <t>PROCESOS RESUELTOS</t>
  </si>
  <si>
    <t>En espera de ejecutoria</t>
  </si>
  <si>
    <t>En impugnación</t>
  </si>
  <si>
    <t>En cumplimiento</t>
  </si>
  <si>
    <t>Archivados</t>
  </si>
  <si>
    <t xml:space="preserve">      En amparo</t>
  </si>
  <si>
    <t xml:space="preserve">      En recurso de reclamación</t>
  </si>
  <si>
    <t>Emplazamientos a juicio</t>
  </si>
  <si>
    <t xml:space="preserve">    Suspensiones provisionales</t>
  </si>
  <si>
    <t xml:space="preserve">    Suspensiones con efecto restitutorio</t>
  </si>
  <si>
    <t xml:space="preserve">    Suspensiones con garantía</t>
  </si>
  <si>
    <t xml:space="preserve">    Suspensiones con medida discrecional</t>
  </si>
  <si>
    <t>Procedentes (para su llenado en Secretaría General)</t>
  </si>
  <si>
    <t>Improcedentes (para su llenado en Secretaría General)</t>
  </si>
  <si>
    <t>Recepción de la recusación (para su llenado en Secretaría General)</t>
  </si>
  <si>
    <t xml:space="preserve">     Rinde informe</t>
  </si>
  <si>
    <t>Acuerdos de admisión</t>
  </si>
  <si>
    <t>Desechamientos</t>
  </si>
  <si>
    <t>RECURSOS DE RECLAMACIÓN (Para llenado en Secretaría General)</t>
  </si>
  <si>
    <t>Vistas</t>
  </si>
  <si>
    <t>Radicación de amparos</t>
  </si>
  <si>
    <t>Amparos resueltos</t>
  </si>
  <si>
    <t>Concedidos</t>
  </si>
  <si>
    <t>Negados</t>
  </si>
  <si>
    <t>Sobreseídos</t>
  </si>
  <si>
    <t>Sin materia</t>
  </si>
  <si>
    <t>Amparos contra recurso de reclamación (tocas)</t>
  </si>
  <si>
    <t>Recepción de la excusa (para su llenado en Secretaría General)</t>
  </si>
  <si>
    <t xml:space="preserve">     Se desecha </t>
  </si>
  <si>
    <t>Desechados</t>
  </si>
  <si>
    <t>Regularización de procedimiento</t>
  </si>
  <si>
    <t>Bajas</t>
  </si>
  <si>
    <t>Total de acuerdos de Secretaría General</t>
  </si>
  <si>
    <t>Reasunción de litis</t>
  </si>
  <si>
    <t>Resoluciones interlocutorias</t>
  </si>
  <si>
    <t xml:space="preserve">          Condena a la autoridad</t>
  </si>
  <si>
    <t>Recursos Turnados</t>
  </si>
  <si>
    <t>Reclamaciones recibidas</t>
  </si>
  <si>
    <t>Admitidas</t>
  </si>
  <si>
    <t>Desechadas</t>
  </si>
  <si>
    <t>Se tuvieron por no presentadas</t>
  </si>
  <si>
    <t>Sobreseimiento decretado en autos</t>
  </si>
  <si>
    <t xml:space="preserve">     Por desistimiento</t>
  </si>
  <si>
    <t xml:space="preserve">     Por otra causal</t>
  </si>
  <si>
    <t>FALTAS GRAVES</t>
  </si>
  <si>
    <t>Expedientes recibidos</t>
  </si>
  <si>
    <t>Acredite personalidad (autoridad substanciadora y/o investigadora)</t>
  </si>
  <si>
    <t>Reclasifación de conducta</t>
  </si>
  <si>
    <t>Recepción de expediente</t>
  </si>
  <si>
    <t>Devolución de expediente a autoridad substanciadora</t>
  </si>
  <si>
    <t>Solicitud de medidas cautelares</t>
  </si>
  <si>
    <t>RECURSOS FALTA GRAVE</t>
  </si>
  <si>
    <t>Recurso de reclamación</t>
  </si>
  <si>
    <t>Requerimiento</t>
  </si>
  <si>
    <t>Desecha por extemporáneo</t>
  </si>
  <si>
    <t>Recurso de apelación</t>
  </si>
  <si>
    <t>Enviados a Secretaría General de Acuerdos</t>
  </si>
  <si>
    <t>Recurso de inconformidad</t>
  </si>
  <si>
    <t>Admite/requiere</t>
  </si>
  <si>
    <t>Recurso de revisión</t>
  </si>
  <si>
    <t>Enviados</t>
  </si>
  <si>
    <t>Existencia falta grave</t>
  </si>
  <si>
    <t>Sanción servidor público:</t>
  </si>
  <si>
    <t xml:space="preserve">     Inhabilitación</t>
  </si>
  <si>
    <t xml:space="preserve">     Suspensión</t>
  </si>
  <si>
    <t xml:space="preserve">     Destitución</t>
  </si>
  <si>
    <t xml:space="preserve">     Sanción económica</t>
  </si>
  <si>
    <t>Sanciones a particulares</t>
  </si>
  <si>
    <t>Personas físicas:</t>
  </si>
  <si>
    <t xml:space="preserve">     Inhabilitación temporal</t>
  </si>
  <si>
    <t xml:space="preserve">     Resarcimiento de daños y perjuicios</t>
  </si>
  <si>
    <t>Personas morales:</t>
  </si>
  <si>
    <t xml:space="preserve">     Suspensión de actividades </t>
  </si>
  <si>
    <t xml:space="preserve">     Disolución de la sociedad</t>
  </si>
  <si>
    <t>No existencia de falta grave</t>
  </si>
  <si>
    <t>RECURSOS FALTAS GRAVES</t>
  </si>
  <si>
    <t>Número de resoluciones</t>
  </si>
  <si>
    <t>Recursos de inconformidad</t>
  </si>
  <si>
    <t>Recursos de reclamación presentados</t>
  </si>
  <si>
    <t>RESOLUCIONES DE AMPARO</t>
  </si>
  <si>
    <t>Directos:</t>
  </si>
  <si>
    <t>Indirectos:</t>
  </si>
  <si>
    <r>
      <t xml:space="preserve">TOTAL DE ACUERDOS </t>
    </r>
    <r>
      <rPr>
        <b/>
        <sz val="9"/>
        <rFont val="Cambria"/>
        <family val="1"/>
        <scheme val="major"/>
      </rPr>
      <t>(Salas y Secretaría General)</t>
    </r>
  </si>
  <si>
    <t xml:space="preserve">El origen de los datos contenidos en las gráficas, son los informes mensuales emitidos por las áreas jurisdiccionales. </t>
  </si>
  <si>
    <t>Acuerdos diversos R.R.S.E.A.</t>
  </si>
  <si>
    <t>Acuerdos diversos F.G.</t>
  </si>
  <si>
    <t>Amparos radicados</t>
  </si>
  <si>
    <t>Recepción de la excitativa (para su llenado en Secretaría General)</t>
  </si>
  <si>
    <t>RECURSOS DE REVISIÓN  R. P.</t>
  </si>
  <si>
    <t xml:space="preserve">Recursos turnados </t>
  </si>
  <si>
    <t>Recursos Admitidos</t>
  </si>
  <si>
    <t>Recursos Desechados</t>
  </si>
  <si>
    <t>Resoluciones de Recursos de Revisión de Responsabilidad Patrimonial</t>
  </si>
  <si>
    <t>Se confirma</t>
  </si>
  <si>
    <t>Se revoca</t>
  </si>
  <si>
    <t>Se modifica</t>
  </si>
  <si>
    <t>Se deja sin materia</t>
  </si>
  <si>
    <t>Se sobresee</t>
  </si>
  <si>
    <t>Acuerdo diversos R.I.</t>
  </si>
  <si>
    <t>RECURSOS DE APELACIÓN</t>
  </si>
  <si>
    <t>Resoluciones de Recursos de Apelación</t>
  </si>
  <si>
    <t xml:space="preserve">     Confirma</t>
  </si>
  <si>
    <t xml:space="preserve">     Revoca</t>
  </si>
  <si>
    <t xml:space="preserve">     Modifica</t>
  </si>
  <si>
    <t>Reclasificación*</t>
  </si>
  <si>
    <t>mayo</t>
  </si>
  <si>
    <t>junio</t>
  </si>
  <si>
    <t>julio</t>
  </si>
  <si>
    <t>agosto</t>
  </si>
  <si>
    <t>Recurso de revisiión</t>
  </si>
  <si>
    <t xml:space="preserve">RECURSOS DE REVISIÓN  R. A.F.G.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</si>
</sst>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b/>
      <sz val="10"/>
      <color indexed="58"/>
      <name val="Californian FB"/>
      <family val="1"/>
    </font>
    <font>
      <sz val="10"/>
      <color indexed="58"/>
      <name val="Californian FB"/>
      <family val="1"/>
    </font>
    <font>
      <sz val="14"/>
      <color indexed="58"/>
      <name val="Californian FB"/>
      <family val="1"/>
    </font>
    <font>
      <sz val="14"/>
      <color theme="3" tint="-0.249977111117893"/>
      <name val="Cambria"/>
      <family val="1"/>
      <scheme val="major"/>
    </font>
    <font>
      <sz val="10"/>
      <color theme="3" tint="-0.249977111117893"/>
      <name val="Arial"/>
      <family val="2"/>
    </font>
    <font>
      <b/>
      <sz val="12"/>
      <color theme="3" tint="-0.249977111117893"/>
      <name val="Californian FB"/>
      <family val="1"/>
    </font>
    <font>
      <sz val="12"/>
      <color theme="3" tint="-0.249977111117893"/>
      <name val="Californian FB"/>
      <family val="1"/>
    </font>
    <font>
      <sz val="10"/>
      <name val="Cambria"/>
      <family val="1"/>
      <scheme val="major"/>
    </font>
    <font>
      <b/>
      <sz val="14"/>
      <color theme="3" tint="-0.249977111117893"/>
      <name val="Californian FB"/>
      <family val="1"/>
    </font>
    <font>
      <b/>
      <sz val="10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1"/>
      <name val="Cambria"/>
      <family val="1"/>
      <scheme val="major"/>
    </font>
    <font>
      <i/>
      <sz val="10"/>
      <name val="Cambria"/>
      <family val="1"/>
      <scheme val="major"/>
    </font>
    <font>
      <sz val="9"/>
      <name val="Arial"/>
      <family val="2"/>
    </font>
    <font>
      <b/>
      <sz val="10"/>
      <color theme="3" tint="-0.249977111117893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4"/>
      <name val="Cambria"/>
      <family val="1"/>
      <scheme val="major"/>
    </font>
    <font>
      <b/>
      <sz val="9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3" tint="-0.24997711111789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9" fillId="5" borderId="0" xfId="0" applyFont="1" applyFill="1"/>
    <xf numFmtId="0" fontId="9" fillId="0" borderId="0" xfId="0" applyFont="1"/>
    <xf numFmtId="0" fontId="11" fillId="5" borderId="0" xfId="0" applyFont="1" applyFill="1"/>
    <xf numFmtId="0" fontId="11" fillId="3" borderId="0" xfId="0" applyFont="1" applyFill="1"/>
    <xf numFmtId="0" fontId="9" fillId="0" borderId="0" xfId="0" applyFont="1" applyAlignment="1">
      <alignment wrapText="1"/>
    </xf>
    <xf numFmtId="0" fontId="5" fillId="4" borderId="0" xfId="0" applyFont="1" applyFill="1" applyAlignment="1">
      <alignment horizontal="center"/>
    </xf>
    <xf numFmtId="0" fontId="11" fillId="4" borderId="0" xfId="0" applyFont="1" applyFill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4" fillId="5" borderId="0" xfId="0" applyFont="1" applyFill="1"/>
    <xf numFmtId="0" fontId="5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3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5" borderId="3" xfId="0" applyFont="1" applyFill="1" applyBorder="1"/>
    <xf numFmtId="0" fontId="9" fillId="0" borderId="3" xfId="0" applyFont="1" applyBorder="1"/>
    <xf numFmtId="0" fontId="15" fillId="0" borderId="0" xfId="0" applyFont="1"/>
    <xf numFmtId="0" fontId="9" fillId="5" borderId="0" xfId="0" applyFont="1" applyFill="1" applyAlignment="1">
      <alignment wrapText="1"/>
    </xf>
    <xf numFmtId="0" fontId="10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17" fontId="16" fillId="0" borderId="0" xfId="0" applyNumberFormat="1" applyFont="1" applyAlignment="1">
      <alignment horizontal="center"/>
    </xf>
    <xf numFmtId="0" fontId="0" fillId="4" borderId="0" xfId="0" applyFill="1"/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0" fontId="0" fillId="0" borderId="7" xfId="0" applyBorder="1"/>
    <xf numFmtId="0" fontId="11" fillId="5" borderId="3" xfId="0" applyFont="1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0" fontId="11" fillId="6" borderId="3" xfId="0" applyFont="1" applyFill="1" applyBorder="1"/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2" xfId="0" applyBorder="1"/>
    <xf numFmtId="0" fontId="9" fillId="0" borderId="5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9" fillId="5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/>
    <xf numFmtId="0" fontId="20" fillId="5" borderId="0" xfId="0" applyFont="1" applyFill="1"/>
    <xf numFmtId="0" fontId="5" fillId="0" borderId="0" xfId="0" applyFont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5" borderId="3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" fontId="1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Demandas turnadas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2025'!$B$9:$F$9</c:f>
              <c:numCache>
                <c:formatCode>General</c:formatCode>
                <c:ptCount val="5"/>
                <c:pt idx="0">
                  <c:v>483</c:v>
                </c:pt>
                <c:pt idx="1">
                  <c:v>552</c:v>
                </c:pt>
                <c:pt idx="2">
                  <c:v>378</c:v>
                </c:pt>
                <c:pt idx="3">
                  <c:v>668</c:v>
                </c:pt>
                <c:pt idx="4">
                  <c:v>2081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9-4AC3-B687-C912E25F0224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1111111111111112E-2"/>
                  <c:y val="4.722550177095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9-4AC3-B687-C912E25F022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2024'!$B$9:$F$9</c:f>
              <c:numCache>
                <c:formatCode>General</c:formatCode>
                <c:ptCount val="5"/>
                <c:pt idx="0">
                  <c:v>738</c:v>
                </c:pt>
                <c:pt idx="1">
                  <c:v>481</c:v>
                </c:pt>
                <c:pt idx="2">
                  <c:v>313</c:v>
                </c:pt>
                <c:pt idx="3">
                  <c:v>681</c:v>
                </c:pt>
                <c:pt idx="4">
                  <c:v>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39-4AC3-B687-C912E25F02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7773312"/>
        <c:axId val="66365120"/>
      </c:barChart>
      <c:catAx>
        <c:axId val="11777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6365120"/>
        <c:crosses val="autoZero"/>
        <c:auto val="1"/>
        <c:lblAlgn val="ctr"/>
        <c:lblOffset val="100"/>
        <c:noMultiLvlLbl val="0"/>
      </c:catAx>
      <c:valAx>
        <c:axId val="6636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773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Recursos de revisión turnados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2025'!$B$27:$F$27</c:f>
              <c:numCache>
                <c:formatCode>General</c:formatCode>
                <c:ptCount val="5"/>
                <c:pt idx="0">
                  <c:v>196</c:v>
                </c:pt>
                <c:pt idx="1">
                  <c:v>139</c:v>
                </c:pt>
                <c:pt idx="2">
                  <c:v>133</c:v>
                </c:pt>
                <c:pt idx="3">
                  <c:v>190</c:v>
                </c:pt>
                <c:pt idx="4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0-43FA-B7A2-C4C672A3C76A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2024'!$B$27:$F$27</c:f>
              <c:numCache>
                <c:formatCode>General</c:formatCode>
                <c:ptCount val="5"/>
                <c:pt idx="0">
                  <c:v>80</c:v>
                </c:pt>
                <c:pt idx="1">
                  <c:v>42</c:v>
                </c:pt>
                <c:pt idx="2">
                  <c:v>51</c:v>
                </c:pt>
                <c:pt idx="3">
                  <c:v>114</c:v>
                </c:pt>
                <c:pt idx="4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0-43FA-B7A2-C4C672A3C7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217792"/>
        <c:axId val="68507264"/>
      </c:barChart>
      <c:catAx>
        <c:axId val="13321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507264"/>
        <c:crosses val="autoZero"/>
        <c:auto val="1"/>
        <c:lblAlgn val="ctr"/>
        <c:lblOffset val="100"/>
        <c:noMultiLvlLbl val="0"/>
      </c:catAx>
      <c:valAx>
        <c:axId val="6850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21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Sentencias en demandas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2024'!$B$6:$E$6</c:f>
              <c:strCache>
                <c:ptCount val="4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</c:strCache>
            </c:strRef>
          </c:cat>
          <c:val>
            <c:numRef>
              <c:f>'Datos 2025'!$B$138:$F$138</c:f>
              <c:numCache>
                <c:formatCode>General</c:formatCode>
                <c:ptCount val="5"/>
                <c:pt idx="0">
                  <c:v>598</c:v>
                </c:pt>
                <c:pt idx="1">
                  <c:v>501</c:v>
                </c:pt>
                <c:pt idx="2">
                  <c:v>385</c:v>
                </c:pt>
                <c:pt idx="3">
                  <c:v>515</c:v>
                </c:pt>
                <c:pt idx="4">
                  <c:v>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B-4A69-821C-CC943A4653C6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1111111111111112E-2"/>
                  <c:y val="4.72255017709554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B-4A69-821C-CC943A4653C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2024'!$B$6:$E$6</c:f>
              <c:strCache>
                <c:ptCount val="4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</c:strCache>
            </c:strRef>
          </c:cat>
          <c:val>
            <c:numRef>
              <c:f>'Datos 2024'!$B$138:$F$138</c:f>
              <c:numCache>
                <c:formatCode>General</c:formatCode>
                <c:ptCount val="5"/>
                <c:pt idx="0">
                  <c:v>483</c:v>
                </c:pt>
                <c:pt idx="1">
                  <c:v>559</c:v>
                </c:pt>
                <c:pt idx="2">
                  <c:v>342</c:v>
                </c:pt>
                <c:pt idx="3">
                  <c:v>695</c:v>
                </c:pt>
                <c:pt idx="4">
                  <c:v>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B-4A69-821C-CC943A4653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520896"/>
        <c:axId val="78294976"/>
      </c:barChart>
      <c:catAx>
        <c:axId val="1415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294976"/>
        <c:crosses val="autoZero"/>
        <c:auto val="1"/>
        <c:lblAlgn val="ctr"/>
        <c:lblOffset val="100"/>
        <c:noMultiLvlLbl val="0"/>
      </c:catAx>
      <c:valAx>
        <c:axId val="7829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52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Sentencias en Recursos de Revisión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2025'!$B$163:$F$163</c:f>
              <c:numCache>
                <c:formatCode>General</c:formatCode>
                <c:ptCount val="5"/>
                <c:pt idx="0">
                  <c:v>89</c:v>
                </c:pt>
                <c:pt idx="1">
                  <c:v>77</c:v>
                </c:pt>
                <c:pt idx="2">
                  <c:v>86</c:v>
                </c:pt>
                <c:pt idx="3">
                  <c:v>187</c:v>
                </c:pt>
                <c:pt idx="4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F-4185-8A57-212DB47254E7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2024'!$B$163:$F$163</c:f>
              <c:numCache>
                <c:formatCode>General</c:formatCode>
                <c:ptCount val="5"/>
                <c:pt idx="0">
                  <c:v>39</c:v>
                </c:pt>
                <c:pt idx="1">
                  <c:v>58</c:v>
                </c:pt>
                <c:pt idx="2">
                  <c:v>21</c:v>
                </c:pt>
                <c:pt idx="3">
                  <c:v>60</c:v>
                </c:pt>
                <c:pt idx="4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F-4185-8A57-212DB4725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521920"/>
        <c:axId val="97217920"/>
      </c:barChart>
      <c:catAx>
        <c:axId val="14152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217920"/>
        <c:crosses val="autoZero"/>
        <c:auto val="1"/>
        <c:lblAlgn val="ctr"/>
        <c:lblOffset val="100"/>
        <c:noMultiLvlLbl val="0"/>
      </c:catAx>
      <c:valAx>
        <c:axId val="9721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52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Recursos de reclamación presentados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2025'!$B$233:$F$233</c:f>
              <c:numCache>
                <c:formatCode>General</c:formatCode>
                <c:ptCount val="5"/>
                <c:pt idx="0">
                  <c:v>261</c:v>
                </c:pt>
                <c:pt idx="1">
                  <c:v>234</c:v>
                </c:pt>
                <c:pt idx="2">
                  <c:v>100</c:v>
                </c:pt>
                <c:pt idx="3">
                  <c:v>165</c:v>
                </c:pt>
                <c:pt idx="4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7-4F73-BC7E-C9790CB6C6F2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7-4F73-BC7E-C9790CB6C6F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2024'!$B$233:$F$233</c:f>
              <c:numCache>
                <c:formatCode>General</c:formatCode>
                <c:ptCount val="5"/>
                <c:pt idx="0">
                  <c:v>76</c:v>
                </c:pt>
                <c:pt idx="1">
                  <c:v>66</c:v>
                </c:pt>
                <c:pt idx="2">
                  <c:v>56</c:v>
                </c:pt>
                <c:pt idx="3">
                  <c:v>95</c:v>
                </c:pt>
                <c:pt idx="4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07-4F73-BC7E-C9790CB6C6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730752"/>
        <c:axId val="106013248"/>
      </c:barChart>
      <c:catAx>
        <c:axId val="14273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13248"/>
        <c:crosses val="autoZero"/>
        <c:auto val="1"/>
        <c:lblAlgn val="ctr"/>
        <c:lblOffset val="100"/>
        <c:noMultiLvlLbl val="0"/>
      </c:catAx>
      <c:valAx>
        <c:axId val="10601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30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Resolución de recursos de reclamación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2025'!$B$234:$F$234</c:f>
              <c:numCache>
                <c:formatCode>General</c:formatCode>
                <c:ptCount val="5"/>
                <c:pt idx="0">
                  <c:v>158</c:v>
                </c:pt>
                <c:pt idx="1">
                  <c:v>287</c:v>
                </c:pt>
                <c:pt idx="2">
                  <c:v>123</c:v>
                </c:pt>
                <c:pt idx="3">
                  <c:v>236</c:v>
                </c:pt>
                <c:pt idx="4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3-4570-AE26-E435220A2103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8.3333333333333332E-3"/>
                  <c:y val="-4.722550177095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3-4570-AE26-E435220A210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2024'!$B$234:$F$234</c:f>
              <c:numCache>
                <c:formatCode>General</c:formatCode>
                <c:ptCount val="5"/>
                <c:pt idx="0">
                  <c:v>62</c:v>
                </c:pt>
                <c:pt idx="1">
                  <c:v>49</c:v>
                </c:pt>
                <c:pt idx="2">
                  <c:v>16</c:v>
                </c:pt>
                <c:pt idx="3">
                  <c:v>73</c:v>
                </c:pt>
                <c:pt idx="4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3-4570-AE26-E435220A21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731264"/>
        <c:axId val="106014976"/>
      </c:barChart>
      <c:catAx>
        <c:axId val="14273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14976"/>
        <c:crosses val="autoZero"/>
        <c:auto val="1"/>
        <c:lblAlgn val="ctr"/>
        <c:lblOffset val="100"/>
        <c:noMultiLvlLbl val="0"/>
      </c:catAx>
      <c:valAx>
        <c:axId val="10601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31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Amparos interpuestos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2025'!$B$272:$F$272</c:f>
              <c:numCache>
                <c:formatCode>General</c:formatCode>
                <c:ptCount val="5"/>
                <c:pt idx="0">
                  <c:v>64</c:v>
                </c:pt>
                <c:pt idx="1">
                  <c:v>72</c:v>
                </c:pt>
                <c:pt idx="2">
                  <c:v>28</c:v>
                </c:pt>
                <c:pt idx="3">
                  <c:v>59</c:v>
                </c:pt>
                <c:pt idx="4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E-4664-9367-AA8342309587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8.3331146106736653E-3"/>
                  <c:y val="1.88902007083825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8E-4664-9367-AA834230958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T o t a l</c:v>
                </c:pt>
              </c:strCache>
            </c:strRef>
          </c:cat>
          <c:val>
            <c:numRef>
              <c:f>'Datos 2024'!$B$272:$F$272</c:f>
              <c:numCache>
                <c:formatCode>General</c:formatCode>
                <c:ptCount val="5"/>
                <c:pt idx="0">
                  <c:v>62</c:v>
                </c:pt>
                <c:pt idx="1">
                  <c:v>35</c:v>
                </c:pt>
                <c:pt idx="2">
                  <c:v>15</c:v>
                </c:pt>
                <c:pt idx="3">
                  <c:v>53</c:v>
                </c:pt>
                <c:pt idx="4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8E-4664-9367-AA83423095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907328"/>
        <c:axId val="106017280"/>
      </c:barChart>
      <c:catAx>
        <c:axId val="5590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17280"/>
        <c:crosses val="autoZero"/>
        <c:auto val="1"/>
        <c:lblAlgn val="ctr"/>
        <c:lblOffset val="100"/>
        <c:noMultiLvlLbl val="0"/>
      </c:catAx>
      <c:valAx>
        <c:axId val="10601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90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6" name="WordArt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8" name="WordAr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1" name="WordArt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395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7" name="WordArt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9" name="WordArt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0" name="WordArt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2" name="Word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5" name="WordArt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6" name="WordArt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7" name="WordArt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245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" name="WordArt 11">
          <a:extLst>
            <a:ext uri="{FF2B5EF4-FFF2-40B4-BE49-F238E27FC236}">
              <a16:creationId xmlns:a16="http://schemas.microsoft.com/office/drawing/2014/main" id="{FCD89F15-3C44-431B-9CB5-C6E80B307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3" name="WordArt 11">
          <a:extLst>
            <a:ext uri="{FF2B5EF4-FFF2-40B4-BE49-F238E27FC236}">
              <a16:creationId xmlns:a16="http://schemas.microsoft.com/office/drawing/2014/main" id="{E3CD9887-760F-43D7-9651-6738A388D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4" name="WordArt 11">
          <a:extLst>
            <a:ext uri="{FF2B5EF4-FFF2-40B4-BE49-F238E27FC236}">
              <a16:creationId xmlns:a16="http://schemas.microsoft.com/office/drawing/2014/main" id="{8EAD92E7-AFE3-4C3F-955A-B1AC63FA1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5" name="WordArt 11">
          <a:extLst>
            <a:ext uri="{FF2B5EF4-FFF2-40B4-BE49-F238E27FC236}">
              <a16:creationId xmlns:a16="http://schemas.microsoft.com/office/drawing/2014/main" id="{970FA419-A37E-4C6A-A20A-0DE7C7E0C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0" name="WordArt 11">
          <a:extLst>
            <a:ext uri="{FF2B5EF4-FFF2-40B4-BE49-F238E27FC236}">
              <a16:creationId xmlns:a16="http://schemas.microsoft.com/office/drawing/2014/main" id="{B8A430E5-F0BD-4DF0-A7DB-187371161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1" name="WordArt 11">
          <a:extLst>
            <a:ext uri="{FF2B5EF4-FFF2-40B4-BE49-F238E27FC236}">
              <a16:creationId xmlns:a16="http://schemas.microsoft.com/office/drawing/2014/main" id="{EC5D3961-C814-43EE-BEFE-FB9473CDB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2" name="WordArt 11">
          <a:extLst>
            <a:ext uri="{FF2B5EF4-FFF2-40B4-BE49-F238E27FC236}">
              <a16:creationId xmlns:a16="http://schemas.microsoft.com/office/drawing/2014/main" id="{6AF371CA-87C2-4D58-982E-15AED338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23" name="17 Imagen">
          <a:extLst>
            <a:ext uri="{FF2B5EF4-FFF2-40B4-BE49-F238E27FC236}">
              <a16:creationId xmlns:a16="http://schemas.microsoft.com/office/drawing/2014/main" id="{8D5F83B1-9072-4FFD-9679-52D0BB3060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245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3" name="WordArt 11">
          <a:extLst>
            <a:ext uri="{FF2B5EF4-FFF2-40B4-BE49-F238E27FC236}">
              <a16:creationId xmlns:a16="http://schemas.microsoft.com/office/drawing/2014/main" id="{153006BB-1028-4ADD-8D63-4352358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4" name="WordArt 11">
          <a:extLst>
            <a:ext uri="{FF2B5EF4-FFF2-40B4-BE49-F238E27FC236}">
              <a16:creationId xmlns:a16="http://schemas.microsoft.com/office/drawing/2014/main" id="{53DC9394-1C3C-434F-ACDA-7E17F1F8C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5" name="WordArt 11">
          <a:extLst>
            <a:ext uri="{FF2B5EF4-FFF2-40B4-BE49-F238E27FC236}">
              <a16:creationId xmlns:a16="http://schemas.microsoft.com/office/drawing/2014/main" id="{AD7DC2DF-ECD6-4966-8276-BDADC494D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6" name="WordArt 11">
          <a:extLst>
            <a:ext uri="{FF2B5EF4-FFF2-40B4-BE49-F238E27FC236}">
              <a16:creationId xmlns:a16="http://schemas.microsoft.com/office/drawing/2014/main" id="{754FBEFD-D42B-46A5-BDF5-25DAC8EB00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0</xdr:col>
      <xdr:colOff>1831067</xdr:colOff>
      <xdr:row>1</xdr:row>
      <xdr:rowOff>49892</xdr:rowOff>
    </xdr:from>
    <xdr:to>
      <xdr:col>6</xdr:col>
      <xdr:colOff>61799</xdr:colOff>
      <xdr:row>3</xdr:row>
      <xdr:rowOff>28121</xdr:rowOff>
    </xdr:to>
    <xdr:sp macro="" textlink="">
      <xdr:nvSpPr>
        <xdr:cNvPr id="27" name="WordArt 10">
          <a:extLst>
            <a:ext uri="{FF2B5EF4-FFF2-40B4-BE49-F238E27FC236}">
              <a16:creationId xmlns:a16="http://schemas.microsoft.com/office/drawing/2014/main" id="{80F7535C-D51C-4565-8819-98BCA165F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31067" y="249463"/>
          <a:ext cx="6331518" cy="4045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kern="10" spc="0">
              <a:ln w="9525">
                <a:noFill/>
                <a:round/>
                <a:headEnd/>
                <a:tailEnd/>
              </a:ln>
              <a:solidFill>
                <a:schemeClr val="tx2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empus Sans ITC"/>
            </a:rPr>
            <a:t>Informe de Actividades mayo-agosto 2024.</a:t>
          </a: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8" name="WordArt 11">
          <a:extLst>
            <a:ext uri="{FF2B5EF4-FFF2-40B4-BE49-F238E27FC236}">
              <a16:creationId xmlns:a16="http://schemas.microsoft.com/office/drawing/2014/main" id="{2F7CC62A-42D8-474F-AB2E-6A203A0AB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9" name="WordArt 11">
          <a:extLst>
            <a:ext uri="{FF2B5EF4-FFF2-40B4-BE49-F238E27FC236}">
              <a16:creationId xmlns:a16="http://schemas.microsoft.com/office/drawing/2014/main" id="{1CD07BCC-7A7B-4282-86B8-75955A19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30" name="WordArt 11">
          <a:extLst>
            <a:ext uri="{FF2B5EF4-FFF2-40B4-BE49-F238E27FC236}">
              <a16:creationId xmlns:a16="http://schemas.microsoft.com/office/drawing/2014/main" id="{0C49145B-BCB3-4B52-9967-C3A0E0E8F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31" name="17 Imagen">
          <a:extLst>
            <a:ext uri="{FF2B5EF4-FFF2-40B4-BE49-F238E27FC236}">
              <a16:creationId xmlns:a16="http://schemas.microsoft.com/office/drawing/2014/main" id="{7A8610FA-8363-46AD-ADC4-00912790DF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08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362" name="WordArt 11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438150"/>
          <a:ext cx="51435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6" name="WordArt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9" name="WordArt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2" name="Word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0</xdr:col>
      <xdr:colOff>1794781</xdr:colOff>
      <xdr:row>1</xdr:row>
      <xdr:rowOff>68035</xdr:rowOff>
    </xdr:from>
    <xdr:to>
      <xdr:col>6</xdr:col>
      <xdr:colOff>25513</xdr:colOff>
      <xdr:row>3</xdr:row>
      <xdr:rowOff>46264</xdr:rowOff>
    </xdr:to>
    <xdr:sp macro="" textlink="">
      <xdr:nvSpPr>
        <xdr:cNvPr id="14" name="WordArt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94781" y="272142"/>
          <a:ext cx="5959589" cy="427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kern="10" spc="0">
              <a:ln w="9525">
                <a:noFill/>
                <a:round/>
                <a:headEnd/>
                <a:tailEnd/>
              </a:ln>
              <a:solidFill>
                <a:schemeClr val="tx2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empus Sans ITC"/>
            </a:rPr>
            <a:t>Informe de Actividades mayo-agosto 2025.</a:t>
          </a: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5" name="WordArt 1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647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6" name="WordArt 1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647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7" name="WordArt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647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245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33337</xdr:rowOff>
    </xdr:from>
    <xdr:to>
      <xdr:col>6</xdr:col>
      <xdr:colOff>57150</xdr:colOff>
      <xdr:row>22</xdr:row>
      <xdr:rowOff>23812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22</xdr:row>
      <xdr:rowOff>52387</xdr:rowOff>
    </xdr:from>
    <xdr:to>
      <xdr:col>6</xdr:col>
      <xdr:colOff>76200</xdr:colOff>
      <xdr:row>39</xdr:row>
      <xdr:rowOff>42862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5</xdr:row>
      <xdr:rowOff>33337</xdr:rowOff>
    </xdr:from>
    <xdr:to>
      <xdr:col>12</xdr:col>
      <xdr:colOff>66675</xdr:colOff>
      <xdr:row>22</xdr:row>
      <xdr:rowOff>23812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104775</xdr:colOff>
      <xdr:row>22</xdr:row>
      <xdr:rowOff>52387</xdr:rowOff>
    </xdr:from>
    <xdr:to>
      <xdr:col>12</xdr:col>
      <xdr:colOff>104775</xdr:colOff>
      <xdr:row>39</xdr:row>
      <xdr:rowOff>42862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39</xdr:row>
      <xdr:rowOff>80962</xdr:rowOff>
    </xdr:from>
    <xdr:to>
      <xdr:col>6</xdr:col>
      <xdr:colOff>19050</xdr:colOff>
      <xdr:row>56</xdr:row>
      <xdr:rowOff>71437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76200</xdr:colOff>
      <xdr:row>39</xdr:row>
      <xdr:rowOff>80962</xdr:rowOff>
    </xdr:from>
    <xdr:to>
      <xdr:col>12</xdr:col>
      <xdr:colOff>76200</xdr:colOff>
      <xdr:row>56</xdr:row>
      <xdr:rowOff>71437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56</xdr:row>
      <xdr:rowOff>80962</xdr:rowOff>
    </xdr:from>
    <xdr:to>
      <xdr:col>6</xdr:col>
      <xdr:colOff>28575</xdr:colOff>
      <xdr:row>73</xdr:row>
      <xdr:rowOff>71437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179916</xdr:colOff>
      <xdr:row>0</xdr:row>
      <xdr:rowOff>127000</xdr:rowOff>
    </xdr:from>
    <xdr:to>
      <xdr:col>2</xdr:col>
      <xdr:colOff>190499</xdr:colOff>
      <xdr:row>4</xdr:row>
      <xdr:rowOff>105833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27000"/>
          <a:ext cx="1534583" cy="6138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624418</xdr:colOff>
      <xdr:row>1</xdr:row>
      <xdr:rowOff>0</xdr:rowOff>
    </xdr:from>
    <xdr:to>
      <xdr:col>10</xdr:col>
      <xdr:colOff>787400</xdr:colOff>
      <xdr:row>3</xdr:row>
      <xdr:rowOff>109765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16151" y="169333"/>
          <a:ext cx="6529916" cy="4484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kern="10" spc="0">
              <a:ln w="9525">
                <a:noFill/>
                <a:round/>
                <a:headEnd/>
                <a:tailEnd/>
              </a:ln>
              <a:solidFill>
                <a:schemeClr val="tx2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empus Sans ITC"/>
            </a:rPr>
            <a:t>Estadística mayo-agosto 2025.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4"/>
  <sheetViews>
    <sheetView topLeftCell="A321" zoomScale="70" zoomScaleNormal="70" workbookViewId="0">
      <selection activeCell="B331" sqref="B331:E339"/>
    </sheetView>
  </sheetViews>
  <sheetFormatPr baseColWidth="10" defaultRowHeight="13.2" x14ac:dyDescent="0.25"/>
  <cols>
    <col min="1" max="1" width="43.21875" customWidth="1"/>
    <col min="2" max="2" width="14.77734375" customWidth="1"/>
    <col min="3" max="3" width="15" customWidth="1"/>
    <col min="4" max="4" width="15.44140625" customWidth="1"/>
    <col min="5" max="5" width="11.21875" customWidth="1"/>
    <col min="6" max="6" width="16.21875" bestFit="1" customWidth="1"/>
  </cols>
  <sheetData>
    <row r="1" spans="1:6" ht="15.6" x14ac:dyDescent="0.3">
      <c r="A1" s="21"/>
      <c r="B1" s="22"/>
      <c r="C1" s="22"/>
      <c r="D1" s="22"/>
      <c r="E1" s="22"/>
      <c r="F1" s="20"/>
    </row>
    <row r="2" spans="1:6" ht="15.6" x14ac:dyDescent="0.3">
      <c r="A2" s="23"/>
      <c r="B2" s="23"/>
      <c r="C2" s="23"/>
      <c r="D2" s="23"/>
      <c r="E2" s="23"/>
      <c r="F2" s="20"/>
    </row>
    <row r="3" spans="1:6" ht="18" x14ac:dyDescent="0.35">
      <c r="A3" s="24"/>
      <c r="B3" s="26"/>
      <c r="C3" s="26"/>
      <c r="D3" s="26"/>
      <c r="E3" s="26"/>
      <c r="F3" s="20"/>
    </row>
    <row r="4" spans="1:6" x14ac:dyDescent="0.25">
      <c r="A4" s="25"/>
      <c r="B4" s="25"/>
      <c r="C4" s="25"/>
      <c r="D4" s="25"/>
      <c r="E4" s="25"/>
      <c r="F4" s="20"/>
    </row>
    <row r="5" spans="1:6" ht="18" x14ac:dyDescent="0.35">
      <c r="A5" s="3" t="s">
        <v>0</v>
      </c>
      <c r="B5" s="45">
        <v>2024</v>
      </c>
      <c r="C5" s="45"/>
      <c r="D5" s="45"/>
      <c r="E5" s="45"/>
      <c r="F5" s="2"/>
    </row>
    <row r="6" spans="1:6" ht="15.6" x14ac:dyDescent="0.3">
      <c r="A6" s="4"/>
      <c r="B6" s="50" t="s">
        <v>258</v>
      </c>
      <c r="C6" s="50" t="s">
        <v>259</v>
      </c>
      <c r="D6" s="50" t="s">
        <v>260</v>
      </c>
      <c r="E6" s="50" t="s">
        <v>261</v>
      </c>
      <c r="F6" s="5" t="s">
        <v>1</v>
      </c>
    </row>
    <row r="7" spans="1:6" x14ac:dyDescent="0.25">
      <c r="A7" s="98" t="s">
        <v>2</v>
      </c>
      <c r="B7" s="98"/>
      <c r="C7" s="98"/>
      <c r="D7" s="98"/>
      <c r="E7" s="98"/>
      <c r="F7" s="51"/>
    </row>
    <row r="8" spans="1:6" x14ac:dyDescent="0.25">
      <c r="A8" s="12"/>
      <c r="B8" s="9"/>
      <c r="C8" s="9"/>
      <c r="D8" s="9"/>
      <c r="E8" s="9"/>
    </row>
    <row r="9" spans="1:6" ht="17.399999999999999" x14ac:dyDescent="0.3">
      <c r="A9" s="13" t="s">
        <v>105</v>
      </c>
      <c r="B9" s="10">
        <v>738</v>
      </c>
      <c r="C9" s="10">
        <v>481</v>
      </c>
      <c r="D9" s="10">
        <v>313</v>
      </c>
      <c r="E9" s="10">
        <v>681</v>
      </c>
      <c r="F9" s="7">
        <f t="shared" ref="F9:F23" si="0">SUM(B9:E9)</f>
        <v>2213</v>
      </c>
    </row>
    <row r="10" spans="1:6" ht="17.399999999999999" x14ac:dyDescent="0.3">
      <c r="A10" s="14" t="s">
        <v>3</v>
      </c>
      <c r="B10" s="11">
        <v>720</v>
      </c>
      <c r="C10" s="11">
        <v>496</v>
      </c>
      <c r="D10" s="11">
        <v>320</v>
      </c>
      <c r="E10" s="11">
        <v>659</v>
      </c>
      <c r="F10" s="35">
        <f t="shared" si="0"/>
        <v>2195</v>
      </c>
    </row>
    <row r="11" spans="1:6" ht="17.399999999999999" x14ac:dyDescent="0.3">
      <c r="A11" s="13" t="s">
        <v>4</v>
      </c>
      <c r="B11" s="10">
        <v>794</v>
      </c>
      <c r="C11" s="10">
        <v>556</v>
      </c>
      <c r="D11" s="10">
        <v>341</v>
      </c>
      <c r="E11" s="10">
        <v>735</v>
      </c>
      <c r="F11" s="7">
        <f t="shared" si="0"/>
        <v>2426</v>
      </c>
    </row>
    <row r="12" spans="1:6" ht="17.399999999999999" x14ac:dyDescent="0.3">
      <c r="A12" s="14" t="s">
        <v>5</v>
      </c>
      <c r="B12" s="11">
        <v>162</v>
      </c>
      <c r="C12" s="11">
        <v>136</v>
      </c>
      <c r="D12" s="11">
        <v>72</v>
      </c>
      <c r="E12" s="11">
        <v>214</v>
      </c>
      <c r="F12" s="35">
        <f t="shared" si="0"/>
        <v>584</v>
      </c>
    </row>
    <row r="13" spans="1:6" ht="17.399999999999999" x14ac:dyDescent="0.3">
      <c r="A13" s="13" t="s">
        <v>6</v>
      </c>
      <c r="B13" s="10">
        <v>615</v>
      </c>
      <c r="C13" s="10">
        <v>420</v>
      </c>
      <c r="D13" s="10">
        <v>262</v>
      </c>
      <c r="E13" s="10">
        <v>589</v>
      </c>
      <c r="F13" s="7">
        <f t="shared" si="0"/>
        <v>1886</v>
      </c>
    </row>
    <row r="14" spans="1:6" ht="17.399999999999999" x14ac:dyDescent="0.3">
      <c r="A14" s="14" t="s">
        <v>103</v>
      </c>
      <c r="B14" s="11">
        <v>24</v>
      </c>
      <c r="C14" s="11">
        <v>10</v>
      </c>
      <c r="D14" s="11">
        <v>16</v>
      </c>
      <c r="E14" s="11">
        <v>42</v>
      </c>
      <c r="F14" s="35">
        <f t="shared" si="0"/>
        <v>92</v>
      </c>
    </row>
    <row r="15" spans="1:6" ht="17.399999999999999" x14ac:dyDescent="0.3">
      <c r="A15" s="13" t="s">
        <v>83</v>
      </c>
      <c r="B15" s="10"/>
      <c r="C15" s="10"/>
      <c r="D15" s="10"/>
      <c r="E15" s="10"/>
      <c r="F15" s="7">
        <f t="shared" si="0"/>
        <v>0</v>
      </c>
    </row>
    <row r="16" spans="1:6" ht="17.399999999999999" x14ac:dyDescent="0.3">
      <c r="A16" s="14" t="s">
        <v>104</v>
      </c>
      <c r="B16" s="11">
        <v>1572</v>
      </c>
      <c r="C16" s="11">
        <v>1151</v>
      </c>
      <c r="D16" s="11">
        <v>692</v>
      </c>
      <c r="E16" s="11">
        <v>1560</v>
      </c>
      <c r="F16" s="35">
        <f t="shared" si="0"/>
        <v>4975</v>
      </c>
    </row>
    <row r="17" spans="1:6" ht="17.399999999999999" x14ac:dyDescent="0.3">
      <c r="A17" s="13" t="s">
        <v>95</v>
      </c>
      <c r="B17" s="10">
        <v>695</v>
      </c>
      <c r="C17" s="10">
        <v>478</v>
      </c>
      <c r="D17" s="10">
        <v>304</v>
      </c>
      <c r="E17" s="10">
        <v>637</v>
      </c>
      <c r="F17" s="7">
        <f t="shared" si="0"/>
        <v>2114</v>
      </c>
    </row>
    <row r="18" spans="1:6" ht="17.399999999999999" x14ac:dyDescent="0.3">
      <c r="A18" s="14" t="s">
        <v>96</v>
      </c>
      <c r="B18" s="11">
        <v>464</v>
      </c>
      <c r="C18" s="11">
        <v>349</v>
      </c>
      <c r="D18" s="11">
        <v>203</v>
      </c>
      <c r="E18" s="11">
        <v>499</v>
      </c>
      <c r="F18" s="35">
        <f t="shared" si="0"/>
        <v>1515</v>
      </c>
    </row>
    <row r="19" spans="1:6" ht="17.399999999999999" x14ac:dyDescent="0.3">
      <c r="A19" s="13" t="s">
        <v>188</v>
      </c>
      <c r="B19" s="10">
        <v>413</v>
      </c>
      <c r="C19" s="10">
        <v>324</v>
      </c>
      <c r="D19" s="10">
        <v>185</v>
      </c>
      <c r="E19" s="10">
        <v>424</v>
      </c>
      <c r="F19" s="7">
        <f t="shared" si="0"/>
        <v>1346</v>
      </c>
    </row>
    <row r="20" spans="1:6" ht="17.399999999999999" x14ac:dyDescent="0.3">
      <c r="A20" s="14" t="s">
        <v>106</v>
      </c>
      <c r="B20" s="11">
        <v>715</v>
      </c>
      <c r="C20" s="11">
        <v>456</v>
      </c>
      <c r="D20" s="11">
        <v>284</v>
      </c>
      <c r="E20" s="11">
        <v>611</v>
      </c>
      <c r="F20" s="35">
        <f t="shared" si="0"/>
        <v>2066</v>
      </c>
    </row>
    <row r="21" spans="1:6" ht="17.399999999999999" x14ac:dyDescent="0.3">
      <c r="A21" s="13" t="s">
        <v>7</v>
      </c>
      <c r="B21" s="10">
        <v>18</v>
      </c>
      <c r="C21" s="10">
        <v>28</v>
      </c>
      <c r="D21" s="10">
        <v>14</v>
      </c>
      <c r="E21" s="10">
        <v>21</v>
      </c>
      <c r="F21" s="7">
        <f t="shared" si="0"/>
        <v>81</v>
      </c>
    </row>
    <row r="22" spans="1:6" ht="17.399999999999999" x14ac:dyDescent="0.3">
      <c r="A22" s="14" t="s">
        <v>9</v>
      </c>
      <c r="B22" s="11">
        <v>91</v>
      </c>
      <c r="C22" s="11">
        <v>56</v>
      </c>
      <c r="D22" s="11">
        <v>32</v>
      </c>
      <c r="E22" s="11">
        <v>74</v>
      </c>
      <c r="F22" s="35">
        <f t="shared" si="0"/>
        <v>253</v>
      </c>
    </row>
    <row r="23" spans="1:6" ht="17.399999999999999" x14ac:dyDescent="0.3">
      <c r="A23" s="13" t="s">
        <v>8</v>
      </c>
      <c r="B23" s="10">
        <v>14</v>
      </c>
      <c r="C23" s="10">
        <v>12</v>
      </c>
      <c r="D23" s="10">
        <v>16</v>
      </c>
      <c r="E23" s="10">
        <v>9</v>
      </c>
      <c r="F23" s="7">
        <f t="shared" si="0"/>
        <v>51</v>
      </c>
    </row>
    <row r="25" spans="1:6" x14ac:dyDescent="0.25">
      <c r="A25" s="99" t="s">
        <v>107</v>
      </c>
      <c r="B25" s="99"/>
      <c r="C25" s="99"/>
      <c r="D25" s="99"/>
      <c r="E25" s="99"/>
      <c r="F25" s="51"/>
    </row>
    <row r="26" spans="1:6" ht="17.399999999999999" x14ac:dyDescent="0.3">
      <c r="A26" s="14"/>
      <c r="B26" s="11"/>
      <c r="C26" s="11"/>
      <c r="D26" s="11"/>
      <c r="E26" s="11"/>
      <c r="F26" s="1"/>
    </row>
    <row r="27" spans="1:6" ht="17.399999999999999" x14ac:dyDescent="0.3">
      <c r="A27" s="13" t="s">
        <v>189</v>
      </c>
      <c r="B27" s="10">
        <v>80</v>
      </c>
      <c r="C27" s="10">
        <v>42</v>
      </c>
      <c r="D27" s="10">
        <v>51</v>
      </c>
      <c r="E27" s="10">
        <v>114</v>
      </c>
      <c r="F27" s="7">
        <f t="shared" ref="F27:F32" si="1">SUM(B27:E27)</f>
        <v>287</v>
      </c>
    </row>
    <row r="28" spans="1:6" ht="17.399999999999999" x14ac:dyDescent="0.3">
      <c r="A28" s="14" t="s">
        <v>80</v>
      </c>
      <c r="B28" s="11">
        <v>84</v>
      </c>
      <c r="C28" s="11">
        <v>42</v>
      </c>
      <c r="D28" s="11">
        <v>53</v>
      </c>
      <c r="E28" s="11">
        <v>108</v>
      </c>
      <c r="F28" s="35">
        <f t="shared" si="1"/>
        <v>287</v>
      </c>
    </row>
    <row r="29" spans="1:6" ht="17.399999999999999" x14ac:dyDescent="0.3">
      <c r="A29" s="13" t="s">
        <v>82</v>
      </c>
      <c r="B29" s="10">
        <v>65</v>
      </c>
      <c r="C29" s="10">
        <v>38</v>
      </c>
      <c r="D29" s="10">
        <v>48</v>
      </c>
      <c r="E29" s="10">
        <v>127</v>
      </c>
      <c r="F29" s="7">
        <f t="shared" si="1"/>
        <v>278</v>
      </c>
    </row>
    <row r="30" spans="1:6" ht="17.399999999999999" x14ac:dyDescent="0.3">
      <c r="A30" s="14" t="s">
        <v>78</v>
      </c>
      <c r="B30" s="11">
        <v>77</v>
      </c>
      <c r="C30" s="11">
        <v>39</v>
      </c>
      <c r="D30" s="11">
        <v>46</v>
      </c>
      <c r="E30" s="11">
        <v>97</v>
      </c>
      <c r="F30" s="35">
        <f t="shared" si="1"/>
        <v>259</v>
      </c>
    </row>
    <row r="31" spans="1:6" ht="17.399999999999999" x14ac:dyDescent="0.3">
      <c r="A31" s="13" t="s">
        <v>79</v>
      </c>
      <c r="B31" s="10">
        <v>1</v>
      </c>
      <c r="C31" s="10">
        <v>1</v>
      </c>
      <c r="D31" s="10">
        <v>2</v>
      </c>
      <c r="E31" s="10">
        <v>10</v>
      </c>
      <c r="F31" s="7">
        <f t="shared" si="1"/>
        <v>14</v>
      </c>
    </row>
    <row r="32" spans="1:6" ht="17.399999999999999" x14ac:dyDescent="0.3">
      <c r="A32" s="14" t="s">
        <v>108</v>
      </c>
      <c r="B32" s="11">
        <v>12</v>
      </c>
      <c r="C32" s="11">
        <v>56</v>
      </c>
      <c r="D32" s="11">
        <v>20</v>
      </c>
      <c r="E32" s="11">
        <v>61</v>
      </c>
      <c r="F32" s="35">
        <f t="shared" si="1"/>
        <v>149</v>
      </c>
    </row>
    <row r="33" spans="1:6" ht="17.399999999999999" x14ac:dyDescent="0.3">
      <c r="A33" s="13"/>
      <c r="B33" s="10"/>
      <c r="C33" s="10"/>
      <c r="D33" s="10"/>
      <c r="E33" s="10"/>
      <c r="F33" s="7"/>
    </row>
    <row r="34" spans="1:6" x14ac:dyDescent="0.25">
      <c r="A34" s="100" t="s">
        <v>142</v>
      </c>
      <c r="B34" s="100"/>
      <c r="C34" s="100"/>
      <c r="D34" s="100"/>
      <c r="E34" s="100"/>
      <c r="F34" s="51"/>
    </row>
    <row r="35" spans="1:6" ht="17.399999999999999" x14ac:dyDescent="0.3">
      <c r="A35" s="13" t="s">
        <v>190</v>
      </c>
      <c r="B35" s="52">
        <v>0</v>
      </c>
      <c r="C35" s="38">
        <v>2</v>
      </c>
      <c r="D35" s="38">
        <v>0</v>
      </c>
      <c r="E35" s="38">
        <v>1</v>
      </c>
      <c r="F35" s="7">
        <f t="shared" ref="F35:F42" si="2">SUM(B35:E35)</f>
        <v>3</v>
      </c>
    </row>
    <row r="36" spans="1:6" ht="17.399999999999999" x14ac:dyDescent="0.3">
      <c r="A36" s="14" t="s">
        <v>191</v>
      </c>
      <c r="B36" s="53">
        <v>0</v>
      </c>
      <c r="C36" s="54">
        <v>2</v>
      </c>
      <c r="D36" s="54">
        <v>0</v>
      </c>
      <c r="E36" s="54">
        <v>0</v>
      </c>
      <c r="F36" s="1">
        <f t="shared" si="2"/>
        <v>2</v>
      </c>
    </row>
    <row r="37" spans="1:6" ht="17.399999999999999" x14ac:dyDescent="0.3">
      <c r="A37" s="13" t="s">
        <v>192</v>
      </c>
      <c r="B37" s="52">
        <v>0</v>
      </c>
      <c r="C37" s="38">
        <v>0</v>
      </c>
      <c r="D37" s="38">
        <v>0</v>
      </c>
      <c r="E37" s="38">
        <v>1</v>
      </c>
      <c r="F37" s="7">
        <f t="shared" si="2"/>
        <v>1</v>
      </c>
    </row>
    <row r="38" spans="1:6" ht="17.399999999999999" x14ac:dyDescent="0.3">
      <c r="A38" s="14" t="s">
        <v>9</v>
      </c>
      <c r="B38" s="53">
        <v>0</v>
      </c>
      <c r="C38" s="54">
        <v>1</v>
      </c>
      <c r="D38" s="54">
        <v>0</v>
      </c>
      <c r="E38" s="54">
        <v>0</v>
      </c>
      <c r="F38" s="1">
        <f t="shared" si="2"/>
        <v>1</v>
      </c>
    </row>
    <row r="39" spans="1:6" ht="17.399999999999999" x14ac:dyDescent="0.3">
      <c r="A39" s="13" t="s">
        <v>193</v>
      </c>
      <c r="B39" s="52">
        <v>0</v>
      </c>
      <c r="C39" s="38">
        <v>0</v>
      </c>
      <c r="D39" s="38">
        <v>0</v>
      </c>
      <c r="E39" s="38">
        <v>0</v>
      </c>
      <c r="F39" s="7">
        <f t="shared" si="2"/>
        <v>0</v>
      </c>
    </row>
    <row r="40" spans="1:6" ht="17.399999999999999" x14ac:dyDescent="0.3">
      <c r="A40" s="14" t="s">
        <v>194</v>
      </c>
      <c r="B40" s="53">
        <v>0</v>
      </c>
      <c r="C40" s="54">
        <v>0</v>
      </c>
      <c r="D40" s="54">
        <v>0</v>
      </c>
      <c r="E40" s="54">
        <v>0</v>
      </c>
      <c r="F40" s="1">
        <f t="shared" si="2"/>
        <v>0</v>
      </c>
    </row>
    <row r="41" spans="1:6" ht="17.399999999999999" x14ac:dyDescent="0.3">
      <c r="A41" s="13" t="s">
        <v>195</v>
      </c>
      <c r="B41" s="52">
        <v>0</v>
      </c>
      <c r="C41" s="38">
        <v>0</v>
      </c>
      <c r="D41" s="38">
        <v>0</v>
      </c>
      <c r="E41" s="38">
        <v>0</v>
      </c>
      <c r="F41" s="7">
        <f t="shared" si="2"/>
        <v>0</v>
      </c>
    </row>
    <row r="42" spans="1:6" ht="17.399999999999999" x14ac:dyDescent="0.3">
      <c r="A42" s="14" t="s">
        <v>196</v>
      </c>
      <c r="B42" s="53">
        <v>0</v>
      </c>
      <c r="C42" s="54">
        <v>0</v>
      </c>
      <c r="D42" s="54">
        <v>0</v>
      </c>
      <c r="E42" s="54">
        <v>0</v>
      </c>
      <c r="F42" s="1">
        <f t="shared" si="2"/>
        <v>0</v>
      </c>
    </row>
    <row r="43" spans="1:6" ht="17.399999999999999" x14ac:dyDescent="0.3">
      <c r="A43" s="49"/>
      <c r="B43" s="49"/>
      <c r="C43" s="49"/>
      <c r="D43" s="49"/>
      <c r="E43" s="49"/>
      <c r="F43" s="7"/>
    </row>
    <row r="44" spans="1:6" x14ac:dyDescent="0.25">
      <c r="A44" s="100" t="s">
        <v>197</v>
      </c>
      <c r="B44" s="100"/>
      <c r="C44" s="100"/>
      <c r="D44" s="100"/>
      <c r="E44" s="100"/>
      <c r="F44" s="51"/>
    </row>
    <row r="45" spans="1:6" ht="17.399999999999999" x14ac:dyDescent="0.3">
      <c r="A45" s="13" t="s">
        <v>198</v>
      </c>
      <c r="B45" s="52">
        <v>11</v>
      </c>
      <c r="C45" s="52">
        <v>3</v>
      </c>
      <c r="D45" s="52">
        <v>1</v>
      </c>
      <c r="E45" s="38">
        <v>7</v>
      </c>
      <c r="F45" s="7">
        <f t="shared" ref="F45:F51" si="3">SUM(B45:E45)</f>
        <v>22</v>
      </c>
    </row>
    <row r="46" spans="1:6" ht="17.399999999999999" x14ac:dyDescent="0.3">
      <c r="A46" s="14" t="s">
        <v>9</v>
      </c>
      <c r="B46" s="53">
        <v>0</v>
      </c>
      <c r="C46" s="53">
        <v>0</v>
      </c>
      <c r="D46" s="53">
        <v>0</v>
      </c>
      <c r="E46" s="54">
        <v>0</v>
      </c>
      <c r="F46" s="1">
        <f t="shared" si="3"/>
        <v>0</v>
      </c>
    </row>
    <row r="47" spans="1:6" ht="17.399999999999999" x14ac:dyDescent="0.3">
      <c r="A47" s="13" t="s">
        <v>199</v>
      </c>
      <c r="B47" s="52">
        <v>0</v>
      </c>
      <c r="C47" s="52">
        <v>0</v>
      </c>
      <c r="D47" s="52">
        <v>0</v>
      </c>
      <c r="E47" s="38">
        <v>0</v>
      </c>
      <c r="F47" s="7">
        <f t="shared" si="3"/>
        <v>0</v>
      </c>
    </row>
    <row r="48" spans="1:6" ht="17.399999999999999" x14ac:dyDescent="0.3">
      <c r="A48" s="14" t="s">
        <v>200</v>
      </c>
      <c r="B48" s="53">
        <v>1</v>
      </c>
      <c r="C48" s="53">
        <v>0</v>
      </c>
      <c r="D48" s="53">
        <v>0</v>
      </c>
      <c r="E48" s="54">
        <v>0</v>
      </c>
      <c r="F48" s="1">
        <f t="shared" si="3"/>
        <v>1</v>
      </c>
    </row>
    <row r="49" spans="1:6" ht="17.399999999999999" x14ac:dyDescent="0.3">
      <c r="A49" s="13" t="s">
        <v>201</v>
      </c>
      <c r="B49" s="52">
        <v>8</v>
      </c>
      <c r="C49" s="52">
        <v>3</v>
      </c>
      <c r="D49" s="52">
        <v>1</v>
      </c>
      <c r="E49" s="38">
        <v>3</v>
      </c>
      <c r="F49" s="7">
        <f t="shared" si="3"/>
        <v>15</v>
      </c>
    </row>
    <row r="50" spans="1:6" ht="17.399999999999999" x14ac:dyDescent="0.3">
      <c r="A50" s="14" t="s">
        <v>202</v>
      </c>
      <c r="B50" s="53">
        <v>2</v>
      </c>
      <c r="C50" s="53">
        <v>0</v>
      </c>
      <c r="D50" s="53">
        <v>0</v>
      </c>
      <c r="E50" s="54">
        <v>4</v>
      </c>
      <c r="F50" s="1">
        <f t="shared" si="3"/>
        <v>6</v>
      </c>
    </row>
    <row r="51" spans="1:6" ht="17.399999999999999" x14ac:dyDescent="0.3">
      <c r="A51" s="13" t="s">
        <v>203</v>
      </c>
      <c r="B51" s="52">
        <v>0</v>
      </c>
      <c r="C51" s="52">
        <v>0</v>
      </c>
      <c r="D51" s="52">
        <v>0</v>
      </c>
      <c r="E51" s="38">
        <v>0</v>
      </c>
      <c r="F51" s="7">
        <f t="shared" si="3"/>
        <v>0</v>
      </c>
    </row>
    <row r="52" spans="1:6" ht="17.399999999999999" x14ac:dyDescent="0.3">
      <c r="A52" s="31"/>
      <c r="B52" s="31"/>
      <c r="C52" s="31"/>
      <c r="D52" s="31"/>
      <c r="E52" s="31"/>
      <c r="F52" s="1"/>
    </row>
    <row r="53" spans="1:6" ht="17.399999999999999" x14ac:dyDescent="0.3">
      <c r="A53" s="100" t="s">
        <v>204</v>
      </c>
      <c r="B53" s="100"/>
      <c r="C53" s="100"/>
      <c r="D53" s="100"/>
      <c r="E53" s="100"/>
      <c r="F53" s="18"/>
    </row>
    <row r="54" spans="1:6" ht="17.399999999999999" x14ac:dyDescent="0.3">
      <c r="A54" s="15" t="s">
        <v>205</v>
      </c>
      <c r="B54" s="55">
        <v>2</v>
      </c>
      <c r="C54" s="55">
        <v>1</v>
      </c>
      <c r="D54" s="55">
        <v>0</v>
      </c>
      <c r="E54" s="46">
        <v>3</v>
      </c>
      <c r="F54" s="7">
        <f t="shared" ref="F54:F65" si="4">SUM(B54:E54)</f>
        <v>6</v>
      </c>
    </row>
    <row r="55" spans="1:6" ht="17.399999999999999" x14ac:dyDescent="0.3">
      <c r="A55" s="14" t="s">
        <v>31</v>
      </c>
      <c r="B55" s="53">
        <v>2</v>
      </c>
      <c r="C55" s="53">
        <v>1</v>
      </c>
      <c r="D55" s="53">
        <v>0</v>
      </c>
      <c r="E55" s="54">
        <v>3</v>
      </c>
      <c r="F55" s="1">
        <f t="shared" si="4"/>
        <v>6</v>
      </c>
    </row>
    <row r="56" spans="1:6" ht="17.399999999999999" x14ac:dyDescent="0.3">
      <c r="A56" s="13" t="s">
        <v>206</v>
      </c>
      <c r="B56" s="52">
        <v>0</v>
      </c>
      <c r="C56" s="52">
        <v>0</v>
      </c>
      <c r="D56" s="52">
        <v>0</v>
      </c>
      <c r="E56" s="38">
        <v>0</v>
      </c>
      <c r="F56" s="7">
        <f t="shared" si="4"/>
        <v>0</v>
      </c>
    </row>
    <row r="57" spans="1:6" ht="17.399999999999999" x14ac:dyDescent="0.3">
      <c r="A57" s="14" t="s">
        <v>207</v>
      </c>
      <c r="B57" s="53">
        <v>0</v>
      </c>
      <c r="C57" s="53">
        <v>0</v>
      </c>
      <c r="D57" s="53">
        <v>0</v>
      </c>
      <c r="E57" s="54">
        <v>0</v>
      </c>
      <c r="F57" s="1">
        <f t="shared" si="4"/>
        <v>0</v>
      </c>
    </row>
    <row r="58" spans="1:6" ht="17.399999999999999" x14ac:dyDescent="0.3">
      <c r="A58" s="15" t="s">
        <v>208</v>
      </c>
      <c r="B58" s="55">
        <v>0</v>
      </c>
      <c r="C58" s="55">
        <v>0</v>
      </c>
      <c r="D58" s="55">
        <v>3</v>
      </c>
      <c r="E58" s="46">
        <v>2</v>
      </c>
      <c r="F58" s="7">
        <f t="shared" si="4"/>
        <v>5</v>
      </c>
    </row>
    <row r="59" spans="1:6" ht="17.399999999999999" x14ac:dyDescent="0.3">
      <c r="A59" s="14" t="s">
        <v>22</v>
      </c>
      <c r="B59" s="53">
        <v>0</v>
      </c>
      <c r="C59" s="53">
        <v>0</v>
      </c>
      <c r="D59" s="53">
        <v>3</v>
      </c>
      <c r="E59" s="54">
        <v>2</v>
      </c>
      <c r="F59" s="1">
        <f t="shared" si="4"/>
        <v>5</v>
      </c>
    </row>
    <row r="60" spans="1:6" ht="17.399999999999999" x14ac:dyDescent="0.3">
      <c r="A60" s="13" t="s">
        <v>209</v>
      </c>
      <c r="B60" s="52">
        <v>0</v>
      </c>
      <c r="C60" s="52">
        <v>0</v>
      </c>
      <c r="D60" s="52">
        <v>3</v>
      </c>
      <c r="E60" s="38">
        <v>2</v>
      </c>
      <c r="F60" s="7">
        <f t="shared" si="4"/>
        <v>5</v>
      </c>
    </row>
    <row r="61" spans="1:6" ht="17.399999999999999" x14ac:dyDescent="0.3">
      <c r="A61" s="12" t="s">
        <v>210</v>
      </c>
      <c r="B61" s="56">
        <v>2</v>
      </c>
      <c r="C61" s="56">
        <v>1</v>
      </c>
      <c r="D61" s="56">
        <v>0</v>
      </c>
      <c r="E61" s="47">
        <v>5</v>
      </c>
      <c r="F61" s="1">
        <f t="shared" si="4"/>
        <v>8</v>
      </c>
    </row>
    <row r="62" spans="1:6" ht="17.399999999999999" x14ac:dyDescent="0.3">
      <c r="A62" s="13" t="s">
        <v>211</v>
      </c>
      <c r="B62" s="52">
        <v>2</v>
      </c>
      <c r="C62" s="52">
        <v>1</v>
      </c>
      <c r="D62" s="52">
        <v>0</v>
      </c>
      <c r="E62" s="38">
        <v>5</v>
      </c>
      <c r="F62" s="7">
        <f t="shared" si="4"/>
        <v>8</v>
      </c>
    </row>
    <row r="63" spans="1:6" ht="17.399999999999999" x14ac:dyDescent="0.3">
      <c r="A63" s="14" t="s">
        <v>207</v>
      </c>
      <c r="B63" s="53">
        <v>0</v>
      </c>
      <c r="C63" s="53">
        <v>0</v>
      </c>
      <c r="D63" s="53">
        <v>0</v>
      </c>
      <c r="E63" s="54">
        <v>0</v>
      </c>
      <c r="F63" s="1">
        <f t="shared" si="4"/>
        <v>0</v>
      </c>
    </row>
    <row r="64" spans="1:6" ht="17.399999999999999" x14ac:dyDescent="0.3">
      <c r="A64" s="15" t="s">
        <v>212</v>
      </c>
      <c r="B64" s="55">
        <v>3</v>
      </c>
      <c r="C64" s="55">
        <v>0</v>
      </c>
      <c r="D64" s="55">
        <v>0</v>
      </c>
      <c r="E64" s="46">
        <v>0</v>
      </c>
      <c r="F64" s="7">
        <f t="shared" si="4"/>
        <v>3</v>
      </c>
    </row>
    <row r="65" spans="1:6" ht="17.399999999999999" x14ac:dyDescent="0.3">
      <c r="A65" s="14" t="s">
        <v>213</v>
      </c>
      <c r="B65" s="53">
        <v>3</v>
      </c>
      <c r="C65" s="53">
        <v>0</v>
      </c>
      <c r="D65" s="53">
        <v>0</v>
      </c>
      <c r="E65" s="54">
        <v>0</v>
      </c>
      <c r="F65" s="1">
        <f t="shared" si="4"/>
        <v>3</v>
      </c>
    </row>
    <row r="66" spans="1:6" ht="17.399999999999999" x14ac:dyDescent="0.3">
      <c r="A66" s="49"/>
      <c r="B66" s="49"/>
      <c r="C66" s="49"/>
      <c r="D66" s="49"/>
      <c r="E66" s="49"/>
      <c r="F66" s="7"/>
    </row>
    <row r="67" spans="1:6" x14ac:dyDescent="0.25">
      <c r="A67" s="100" t="s">
        <v>120</v>
      </c>
      <c r="B67" s="100"/>
      <c r="C67" s="100"/>
      <c r="D67" s="100"/>
      <c r="E67" s="100"/>
      <c r="F67" s="51"/>
    </row>
    <row r="68" spans="1:6" ht="17.399999999999999" x14ac:dyDescent="0.3">
      <c r="A68" s="13" t="s">
        <v>24</v>
      </c>
      <c r="B68" s="10">
        <v>396</v>
      </c>
      <c r="C68" s="10">
        <v>232</v>
      </c>
      <c r="D68" s="10">
        <v>164</v>
      </c>
      <c r="E68" s="10">
        <v>338</v>
      </c>
      <c r="F68" s="7">
        <f t="shared" ref="F68:F74" si="5">SUM(B68:E68)</f>
        <v>1130</v>
      </c>
    </row>
    <row r="69" spans="1:6" ht="17.399999999999999" x14ac:dyDescent="0.3">
      <c r="A69" s="14" t="s">
        <v>25</v>
      </c>
      <c r="B69" s="11">
        <v>32</v>
      </c>
      <c r="C69" s="11">
        <v>31</v>
      </c>
      <c r="D69" s="11">
        <v>18</v>
      </c>
      <c r="E69" s="11">
        <v>62</v>
      </c>
      <c r="F69" s="35">
        <f t="shared" si="5"/>
        <v>143</v>
      </c>
    </row>
    <row r="70" spans="1:6" ht="17.399999999999999" x14ac:dyDescent="0.3">
      <c r="A70" s="29" t="s">
        <v>162</v>
      </c>
      <c r="B70" s="10">
        <v>210</v>
      </c>
      <c r="C70" s="10">
        <v>124</v>
      </c>
      <c r="D70" s="10">
        <v>96</v>
      </c>
      <c r="E70" s="10">
        <v>172</v>
      </c>
      <c r="F70" s="7">
        <f t="shared" si="5"/>
        <v>602</v>
      </c>
    </row>
    <row r="71" spans="1:6" ht="17.399999999999999" x14ac:dyDescent="0.3">
      <c r="A71" s="28" t="s">
        <v>161</v>
      </c>
      <c r="B71" s="11">
        <v>37</v>
      </c>
      <c r="C71" s="11">
        <v>24</v>
      </c>
      <c r="D71" s="11">
        <v>23</v>
      </c>
      <c r="E71" s="11">
        <v>76</v>
      </c>
      <c r="F71" s="35">
        <f t="shared" si="5"/>
        <v>160</v>
      </c>
    </row>
    <row r="72" spans="1:6" ht="17.399999999999999" x14ac:dyDescent="0.3">
      <c r="A72" s="29" t="s">
        <v>163</v>
      </c>
      <c r="B72" s="10">
        <v>1</v>
      </c>
      <c r="C72" s="10">
        <v>0</v>
      </c>
      <c r="D72" s="10">
        <v>2</v>
      </c>
      <c r="E72" s="10">
        <v>5</v>
      </c>
      <c r="F72" s="7">
        <f t="shared" si="5"/>
        <v>8</v>
      </c>
    </row>
    <row r="73" spans="1:6" ht="17.399999999999999" x14ac:dyDescent="0.3">
      <c r="A73" s="28" t="s">
        <v>164</v>
      </c>
      <c r="B73" s="11">
        <v>0</v>
      </c>
      <c r="C73" s="11">
        <v>0</v>
      </c>
      <c r="D73" s="11">
        <v>0</v>
      </c>
      <c r="E73" s="11">
        <v>0</v>
      </c>
      <c r="F73" s="35">
        <f t="shared" si="5"/>
        <v>0</v>
      </c>
    </row>
    <row r="74" spans="1:6" ht="17.399999999999999" x14ac:dyDescent="0.3">
      <c r="A74" s="13" t="s">
        <v>26</v>
      </c>
      <c r="B74" s="10">
        <v>10</v>
      </c>
      <c r="C74" s="10">
        <v>9</v>
      </c>
      <c r="D74" s="10">
        <v>5</v>
      </c>
      <c r="E74" s="10">
        <v>10</v>
      </c>
      <c r="F74" s="7">
        <f t="shared" si="5"/>
        <v>34</v>
      </c>
    </row>
    <row r="75" spans="1:6" ht="17.399999999999999" x14ac:dyDescent="0.3">
      <c r="A75" s="14"/>
      <c r="B75" s="11"/>
      <c r="C75" s="11"/>
      <c r="D75" s="11"/>
      <c r="E75" s="11"/>
      <c r="F75" s="6"/>
    </row>
    <row r="76" spans="1:6" x14ac:dyDescent="0.25">
      <c r="A76" s="100" t="s">
        <v>10</v>
      </c>
      <c r="B76" s="100"/>
      <c r="C76" s="100"/>
      <c r="D76" s="100"/>
      <c r="E76" s="100"/>
      <c r="F76" s="51"/>
    </row>
    <row r="77" spans="1:6" ht="17.399999999999999" x14ac:dyDescent="0.3">
      <c r="A77" s="13" t="s">
        <v>109</v>
      </c>
      <c r="B77" s="10">
        <v>717</v>
      </c>
      <c r="C77" s="10">
        <v>721</v>
      </c>
      <c r="D77" s="10">
        <v>360</v>
      </c>
      <c r="E77" s="10">
        <v>603</v>
      </c>
      <c r="F77" s="7">
        <f t="shared" ref="F77:F105" si="6">SUM(B77:E77)</f>
        <v>2401</v>
      </c>
    </row>
    <row r="78" spans="1:6" ht="17.399999999999999" x14ac:dyDescent="0.3">
      <c r="A78" s="14" t="s">
        <v>110</v>
      </c>
      <c r="B78" s="11">
        <v>96</v>
      </c>
      <c r="C78" s="11">
        <v>68</v>
      </c>
      <c r="D78" s="11">
        <v>49</v>
      </c>
      <c r="E78" s="11">
        <v>69</v>
      </c>
      <c r="F78" s="35">
        <f t="shared" si="6"/>
        <v>282</v>
      </c>
    </row>
    <row r="79" spans="1:6" ht="17.399999999999999" x14ac:dyDescent="0.3">
      <c r="A79" s="13" t="s">
        <v>111</v>
      </c>
      <c r="B79" s="10">
        <v>68</v>
      </c>
      <c r="C79" s="10">
        <v>47</v>
      </c>
      <c r="D79" s="10">
        <v>40</v>
      </c>
      <c r="E79" s="10">
        <v>61</v>
      </c>
      <c r="F79" s="7">
        <f t="shared" si="6"/>
        <v>216</v>
      </c>
    </row>
    <row r="80" spans="1:6" ht="17.399999999999999" x14ac:dyDescent="0.3">
      <c r="A80" s="14" t="s">
        <v>112</v>
      </c>
      <c r="B80" s="11">
        <v>66</v>
      </c>
      <c r="C80" s="11">
        <v>50</v>
      </c>
      <c r="D80" s="11">
        <v>41</v>
      </c>
      <c r="E80" s="11">
        <v>43</v>
      </c>
      <c r="F80" s="35">
        <f t="shared" si="6"/>
        <v>200</v>
      </c>
    </row>
    <row r="81" spans="1:6" ht="17.399999999999999" x14ac:dyDescent="0.3">
      <c r="A81" s="13" t="s">
        <v>113</v>
      </c>
      <c r="B81" s="10">
        <v>2439</v>
      </c>
      <c r="C81" s="10">
        <v>2320</v>
      </c>
      <c r="D81" s="10">
        <v>1241</v>
      </c>
      <c r="E81" s="10">
        <v>2533</v>
      </c>
      <c r="F81" s="7">
        <f t="shared" si="6"/>
        <v>8533</v>
      </c>
    </row>
    <row r="82" spans="1:6" ht="17.399999999999999" x14ac:dyDescent="0.3">
      <c r="A82" s="14" t="s">
        <v>11</v>
      </c>
      <c r="B82" s="11">
        <v>201</v>
      </c>
      <c r="C82" s="11">
        <v>53</v>
      </c>
      <c r="D82" s="11">
        <v>25</v>
      </c>
      <c r="E82" s="11">
        <v>89</v>
      </c>
      <c r="F82" s="35">
        <f t="shared" si="6"/>
        <v>368</v>
      </c>
    </row>
    <row r="83" spans="1:6" ht="17.399999999999999" x14ac:dyDescent="0.3">
      <c r="A83" s="13" t="s">
        <v>114</v>
      </c>
      <c r="B83" s="10">
        <v>19</v>
      </c>
      <c r="C83" s="10">
        <v>20</v>
      </c>
      <c r="D83" s="10">
        <v>8</v>
      </c>
      <c r="E83" s="10">
        <v>17</v>
      </c>
      <c r="F83" s="7">
        <f t="shared" si="6"/>
        <v>64</v>
      </c>
    </row>
    <row r="84" spans="1:6" ht="17.399999999999999" x14ac:dyDescent="0.3">
      <c r="A84" s="14" t="s">
        <v>115</v>
      </c>
      <c r="B84" s="11">
        <v>70</v>
      </c>
      <c r="C84" s="11">
        <v>83</v>
      </c>
      <c r="D84" s="11">
        <v>56</v>
      </c>
      <c r="E84" s="11">
        <v>105</v>
      </c>
      <c r="F84" s="35">
        <f t="shared" si="6"/>
        <v>314</v>
      </c>
    </row>
    <row r="85" spans="1:6" ht="17.399999999999999" x14ac:dyDescent="0.3">
      <c r="A85" s="13" t="s">
        <v>12</v>
      </c>
      <c r="B85" s="10">
        <v>81</v>
      </c>
      <c r="C85" s="10">
        <v>90</v>
      </c>
      <c r="D85" s="10">
        <v>53</v>
      </c>
      <c r="E85" s="10">
        <v>97</v>
      </c>
      <c r="F85" s="7">
        <f t="shared" si="6"/>
        <v>321</v>
      </c>
    </row>
    <row r="86" spans="1:6" ht="17.399999999999999" x14ac:dyDescent="0.3">
      <c r="A86" s="14" t="s">
        <v>13</v>
      </c>
      <c r="B86" s="11">
        <v>0</v>
      </c>
      <c r="C86" s="11">
        <v>1</v>
      </c>
      <c r="D86" s="11">
        <v>0</v>
      </c>
      <c r="E86" s="11">
        <v>2</v>
      </c>
      <c r="F86" s="35">
        <f t="shared" si="6"/>
        <v>3</v>
      </c>
    </row>
    <row r="87" spans="1:6" ht="17.399999999999999" x14ac:dyDescent="0.3">
      <c r="A87" s="13" t="s">
        <v>14</v>
      </c>
      <c r="B87" s="10">
        <v>0</v>
      </c>
      <c r="C87" s="10">
        <v>1</v>
      </c>
      <c r="D87" s="10">
        <v>1</v>
      </c>
      <c r="E87" s="10">
        <v>0</v>
      </c>
      <c r="F87" s="7">
        <f t="shared" si="6"/>
        <v>2</v>
      </c>
    </row>
    <row r="88" spans="1:6" ht="17.399999999999999" x14ac:dyDescent="0.3">
      <c r="A88" s="14" t="s">
        <v>15</v>
      </c>
      <c r="B88" s="11">
        <v>7</v>
      </c>
      <c r="C88" s="11">
        <v>5</v>
      </c>
      <c r="D88" s="11">
        <v>3</v>
      </c>
      <c r="E88" s="11">
        <v>10</v>
      </c>
      <c r="F88" s="35">
        <f t="shared" si="6"/>
        <v>25</v>
      </c>
    </row>
    <row r="89" spans="1:6" ht="17.399999999999999" x14ac:dyDescent="0.3">
      <c r="A89" s="13" t="s">
        <v>16</v>
      </c>
      <c r="B89" s="10">
        <v>2</v>
      </c>
      <c r="C89" s="10">
        <v>4</v>
      </c>
      <c r="D89" s="10">
        <v>1</v>
      </c>
      <c r="E89" s="10">
        <v>3</v>
      </c>
      <c r="F89" s="7">
        <f t="shared" si="6"/>
        <v>10</v>
      </c>
    </row>
    <row r="90" spans="1:6" ht="17.399999999999999" x14ac:dyDescent="0.3">
      <c r="A90" s="14" t="s">
        <v>17</v>
      </c>
      <c r="B90" s="11">
        <v>2</v>
      </c>
      <c r="C90" s="11">
        <v>0</v>
      </c>
      <c r="D90" s="11">
        <v>2</v>
      </c>
      <c r="E90" s="11">
        <v>3</v>
      </c>
      <c r="F90" s="35">
        <f t="shared" si="6"/>
        <v>7</v>
      </c>
    </row>
    <row r="91" spans="1:6" ht="17.399999999999999" x14ac:dyDescent="0.3">
      <c r="A91" s="13" t="s">
        <v>18</v>
      </c>
      <c r="B91" s="10">
        <v>3</v>
      </c>
      <c r="C91" s="10">
        <v>3</v>
      </c>
      <c r="D91" s="10">
        <v>3</v>
      </c>
      <c r="E91" s="10">
        <v>3</v>
      </c>
      <c r="F91" s="7">
        <f t="shared" si="6"/>
        <v>12</v>
      </c>
    </row>
    <row r="92" spans="1:6" ht="17.399999999999999" x14ac:dyDescent="0.3">
      <c r="A92" s="14" t="s">
        <v>19</v>
      </c>
      <c r="B92" s="11">
        <v>4</v>
      </c>
      <c r="C92" s="11">
        <v>1</v>
      </c>
      <c r="D92" s="11">
        <v>1</v>
      </c>
      <c r="E92" s="11">
        <v>1</v>
      </c>
      <c r="F92" s="35">
        <f t="shared" si="6"/>
        <v>7</v>
      </c>
    </row>
    <row r="93" spans="1:6" ht="17.399999999999999" x14ac:dyDescent="0.3">
      <c r="A93" s="13" t="s">
        <v>117</v>
      </c>
      <c r="B93" s="10">
        <v>1</v>
      </c>
      <c r="C93" s="10">
        <v>2</v>
      </c>
      <c r="D93" s="10">
        <v>0</v>
      </c>
      <c r="E93" s="10">
        <v>0</v>
      </c>
      <c r="F93" s="7">
        <f t="shared" si="6"/>
        <v>3</v>
      </c>
    </row>
    <row r="94" spans="1:6" ht="17.399999999999999" x14ac:dyDescent="0.3">
      <c r="A94" s="14" t="s">
        <v>118</v>
      </c>
      <c r="B94" s="11">
        <v>7</v>
      </c>
      <c r="C94" s="11">
        <v>4</v>
      </c>
      <c r="D94" s="11">
        <v>4</v>
      </c>
      <c r="E94" s="11">
        <v>5</v>
      </c>
      <c r="F94" s="35">
        <f t="shared" si="6"/>
        <v>20</v>
      </c>
    </row>
    <row r="95" spans="1:6" ht="17.399999999999999" x14ac:dyDescent="0.3">
      <c r="A95" s="13" t="s">
        <v>20</v>
      </c>
      <c r="B95" s="10">
        <v>19</v>
      </c>
      <c r="C95" s="10">
        <v>16</v>
      </c>
      <c r="D95" s="10">
        <v>13</v>
      </c>
      <c r="E95" s="10">
        <v>14</v>
      </c>
      <c r="F95" s="7">
        <f t="shared" si="6"/>
        <v>62</v>
      </c>
    </row>
    <row r="96" spans="1:6" ht="17.399999999999999" x14ac:dyDescent="0.3">
      <c r="A96" s="14" t="s">
        <v>21</v>
      </c>
      <c r="B96" s="11">
        <v>102</v>
      </c>
      <c r="C96" s="11">
        <v>115</v>
      </c>
      <c r="D96" s="11">
        <v>71</v>
      </c>
      <c r="E96" s="11">
        <v>74</v>
      </c>
      <c r="F96" s="35">
        <f t="shared" si="6"/>
        <v>362</v>
      </c>
    </row>
    <row r="97" spans="1:6" ht="17.399999999999999" x14ac:dyDescent="0.3">
      <c r="A97" s="13" t="s">
        <v>22</v>
      </c>
      <c r="B97" s="10">
        <v>58</v>
      </c>
      <c r="C97" s="10">
        <v>78</v>
      </c>
      <c r="D97" s="10">
        <v>33</v>
      </c>
      <c r="E97" s="10">
        <v>47</v>
      </c>
      <c r="F97" s="7">
        <f t="shared" si="6"/>
        <v>216</v>
      </c>
    </row>
    <row r="98" spans="1:6" ht="17.399999999999999" x14ac:dyDescent="0.3">
      <c r="A98" s="14" t="s">
        <v>119</v>
      </c>
      <c r="B98" s="11">
        <v>32</v>
      </c>
      <c r="C98" s="11">
        <v>36</v>
      </c>
      <c r="D98" s="11">
        <v>12</v>
      </c>
      <c r="E98" s="11">
        <v>24</v>
      </c>
      <c r="F98" s="35">
        <f t="shared" si="6"/>
        <v>104</v>
      </c>
    </row>
    <row r="99" spans="1:6" ht="17.399999999999999" x14ac:dyDescent="0.3">
      <c r="A99" s="13" t="s">
        <v>86</v>
      </c>
      <c r="B99" s="10">
        <v>235</v>
      </c>
      <c r="C99" s="10">
        <v>144</v>
      </c>
      <c r="D99" s="10">
        <v>70</v>
      </c>
      <c r="E99" s="10">
        <v>184</v>
      </c>
      <c r="F99" s="7">
        <f t="shared" si="6"/>
        <v>633</v>
      </c>
    </row>
    <row r="100" spans="1:6" ht="17.399999999999999" x14ac:dyDescent="0.3">
      <c r="A100" s="14" t="s">
        <v>116</v>
      </c>
      <c r="B100" s="11">
        <v>420</v>
      </c>
      <c r="C100" s="11">
        <v>342</v>
      </c>
      <c r="D100" s="11">
        <v>218</v>
      </c>
      <c r="E100" s="11">
        <v>267</v>
      </c>
      <c r="F100" s="35">
        <f t="shared" si="6"/>
        <v>1247</v>
      </c>
    </row>
    <row r="101" spans="1:6" ht="17.399999999999999" x14ac:dyDescent="0.3">
      <c r="A101" s="13" t="s">
        <v>87</v>
      </c>
      <c r="B101" s="10">
        <v>540</v>
      </c>
      <c r="C101" s="10">
        <v>321</v>
      </c>
      <c r="D101" s="10">
        <v>224</v>
      </c>
      <c r="E101" s="10">
        <v>232</v>
      </c>
      <c r="F101" s="7">
        <f t="shared" si="6"/>
        <v>1317</v>
      </c>
    </row>
    <row r="102" spans="1:6" ht="17.399999999999999" x14ac:dyDescent="0.3">
      <c r="A102" s="14" t="s">
        <v>23</v>
      </c>
      <c r="B102" s="11">
        <v>1909</v>
      </c>
      <c r="C102" s="11">
        <v>2000</v>
      </c>
      <c r="D102" s="11">
        <v>1311</v>
      </c>
      <c r="E102" s="11">
        <v>2388</v>
      </c>
      <c r="F102" s="35">
        <f t="shared" si="6"/>
        <v>7608</v>
      </c>
    </row>
    <row r="103" spans="1:6" ht="17.399999999999999" x14ac:dyDescent="0.3">
      <c r="A103" s="13" t="s">
        <v>237</v>
      </c>
      <c r="B103" s="10">
        <v>0</v>
      </c>
      <c r="C103" s="10">
        <v>9</v>
      </c>
      <c r="D103" s="10">
        <v>6</v>
      </c>
      <c r="E103" s="10">
        <v>2</v>
      </c>
      <c r="F103" s="7">
        <f t="shared" si="6"/>
        <v>17</v>
      </c>
    </row>
    <row r="104" spans="1:6" ht="17.399999999999999" x14ac:dyDescent="0.3">
      <c r="A104" s="14" t="s">
        <v>238</v>
      </c>
      <c r="B104" s="11">
        <v>67</v>
      </c>
      <c r="C104" s="11">
        <v>42</v>
      </c>
      <c r="D104" s="11">
        <v>23</v>
      </c>
      <c r="E104" s="11">
        <v>52</v>
      </c>
      <c r="F104" s="35">
        <f t="shared" si="6"/>
        <v>184</v>
      </c>
    </row>
    <row r="105" spans="1:6" ht="17.399999999999999" x14ac:dyDescent="0.3">
      <c r="A105" s="13" t="s">
        <v>251</v>
      </c>
      <c r="B105" s="10">
        <v>1</v>
      </c>
      <c r="C105" s="10">
        <v>2</v>
      </c>
      <c r="D105" s="10">
        <v>1</v>
      </c>
      <c r="E105" s="10">
        <v>0</v>
      </c>
      <c r="F105" s="7">
        <f t="shared" si="6"/>
        <v>4</v>
      </c>
    </row>
    <row r="106" spans="1:6" x14ac:dyDescent="0.25">
      <c r="A106" s="100" t="s">
        <v>121</v>
      </c>
      <c r="B106" s="100"/>
      <c r="C106" s="100"/>
      <c r="D106" s="100"/>
      <c r="E106" s="100"/>
      <c r="F106" s="51"/>
    </row>
    <row r="107" spans="1:6" ht="17.399999999999999" x14ac:dyDescent="0.3">
      <c r="A107" s="13" t="s">
        <v>27</v>
      </c>
      <c r="B107" s="10">
        <v>574</v>
      </c>
      <c r="C107" s="10">
        <v>601</v>
      </c>
      <c r="D107" s="10">
        <v>367</v>
      </c>
      <c r="E107" s="10">
        <v>682</v>
      </c>
      <c r="F107" s="7">
        <f>SUM(B107:E107)</f>
        <v>2224</v>
      </c>
    </row>
    <row r="108" spans="1:6" ht="17.399999999999999" x14ac:dyDescent="0.3">
      <c r="A108" s="14" t="s">
        <v>28</v>
      </c>
      <c r="B108" s="11">
        <v>15</v>
      </c>
      <c r="C108" s="11">
        <v>38</v>
      </c>
      <c r="D108" s="11">
        <v>7</v>
      </c>
      <c r="E108" s="11">
        <v>34</v>
      </c>
      <c r="F108" s="35">
        <f>SUM(B108:E108)</f>
        <v>94</v>
      </c>
    </row>
    <row r="109" spans="1:6" ht="17.399999999999999" x14ac:dyDescent="0.3">
      <c r="A109" s="13" t="s">
        <v>29</v>
      </c>
      <c r="B109" s="10">
        <v>12</v>
      </c>
      <c r="C109" s="10">
        <v>9</v>
      </c>
      <c r="D109" s="10">
        <v>15</v>
      </c>
      <c r="E109" s="10">
        <v>30</v>
      </c>
      <c r="F109" s="7">
        <f>SUM(B109:E109)</f>
        <v>66</v>
      </c>
    </row>
    <row r="110" spans="1:6" ht="17.399999999999999" x14ac:dyDescent="0.3">
      <c r="A110" s="14"/>
      <c r="B110" s="11"/>
      <c r="C110" s="11"/>
      <c r="D110" s="11"/>
      <c r="E110" s="11"/>
      <c r="F110" s="6"/>
    </row>
    <row r="111" spans="1:6" x14ac:dyDescent="0.25">
      <c r="A111" s="100" t="s">
        <v>30</v>
      </c>
      <c r="B111" s="100"/>
      <c r="C111" s="100"/>
      <c r="D111" s="100"/>
      <c r="E111" s="100"/>
      <c r="F111" s="51"/>
    </row>
    <row r="112" spans="1:6" ht="17.399999999999999" x14ac:dyDescent="0.25">
      <c r="A112" s="13" t="s">
        <v>122</v>
      </c>
      <c r="B112" s="10">
        <v>86</v>
      </c>
      <c r="C112" s="10">
        <v>101</v>
      </c>
      <c r="D112" s="10">
        <v>44</v>
      </c>
      <c r="E112" s="10">
        <v>59</v>
      </c>
      <c r="F112" s="10">
        <f t="shared" ref="F112:F129" si="7">SUM(B112:E112)</f>
        <v>290</v>
      </c>
    </row>
    <row r="113" spans="1:6" ht="17.399999999999999" x14ac:dyDescent="0.25">
      <c r="A113" s="14" t="s">
        <v>32</v>
      </c>
      <c r="B113" s="11">
        <v>5</v>
      </c>
      <c r="C113" s="11">
        <v>3</v>
      </c>
      <c r="D113" s="11">
        <v>0</v>
      </c>
      <c r="E113" s="11">
        <v>4</v>
      </c>
      <c r="F113" s="34">
        <f t="shared" si="7"/>
        <v>12</v>
      </c>
    </row>
    <row r="114" spans="1:6" ht="17.399999999999999" x14ac:dyDescent="0.25">
      <c r="A114" s="13" t="s">
        <v>126</v>
      </c>
      <c r="B114" s="10">
        <v>3</v>
      </c>
      <c r="C114" s="10">
        <v>2</v>
      </c>
      <c r="D114" s="10">
        <v>6</v>
      </c>
      <c r="E114" s="10">
        <v>3</v>
      </c>
      <c r="F114" s="10">
        <f t="shared" si="7"/>
        <v>14</v>
      </c>
    </row>
    <row r="115" spans="1:6" ht="17.399999999999999" x14ac:dyDescent="0.25">
      <c r="A115" s="14" t="s">
        <v>127</v>
      </c>
      <c r="B115" s="11">
        <v>0</v>
      </c>
      <c r="C115" s="11">
        <v>1</v>
      </c>
      <c r="D115" s="11">
        <v>0</v>
      </c>
      <c r="E115" s="11">
        <v>0</v>
      </c>
      <c r="F115" s="34">
        <f t="shared" si="7"/>
        <v>1</v>
      </c>
    </row>
    <row r="116" spans="1:6" ht="17.399999999999999" x14ac:dyDescent="0.25">
      <c r="A116" s="13" t="s">
        <v>33</v>
      </c>
      <c r="B116" s="10">
        <v>38</v>
      </c>
      <c r="C116" s="10">
        <v>42</v>
      </c>
      <c r="D116" s="10">
        <v>27</v>
      </c>
      <c r="E116" s="10">
        <v>29</v>
      </c>
      <c r="F116" s="10">
        <f t="shared" si="7"/>
        <v>136</v>
      </c>
    </row>
    <row r="117" spans="1:6" ht="17.399999999999999" x14ac:dyDescent="0.25">
      <c r="A117" s="14" t="s">
        <v>128</v>
      </c>
      <c r="B117" s="11">
        <v>0</v>
      </c>
      <c r="C117" s="11">
        <v>0</v>
      </c>
      <c r="D117" s="11">
        <v>0</v>
      </c>
      <c r="E117" s="11">
        <v>0</v>
      </c>
      <c r="F117" s="34">
        <f t="shared" si="7"/>
        <v>0</v>
      </c>
    </row>
    <row r="118" spans="1:6" ht="17.399999999999999" x14ac:dyDescent="0.25">
      <c r="A118" s="13" t="s">
        <v>129</v>
      </c>
      <c r="B118" s="10">
        <v>0</v>
      </c>
      <c r="C118" s="10">
        <v>0</v>
      </c>
      <c r="D118" s="10">
        <v>0</v>
      </c>
      <c r="E118" s="10">
        <v>0</v>
      </c>
      <c r="F118" s="10">
        <f t="shared" si="7"/>
        <v>0</v>
      </c>
    </row>
    <row r="119" spans="1:6" ht="17.399999999999999" x14ac:dyDescent="0.25">
      <c r="A119" s="14" t="s">
        <v>130</v>
      </c>
      <c r="B119" s="11">
        <v>0</v>
      </c>
      <c r="C119" s="11">
        <v>0</v>
      </c>
      <c r="D119" s="11">
        <v>0</v>
      </c>
      <c r="E119" s="11">
        <v>9</v>
      </c>
      <c r="F119" s="34">
        <f t="shared" si="7"/>
        <v>9</v>
      </c>
    </row>
    <row r="120" spans="1:6" ht="17.399999999999999" x14ac:dyDescent="0.25">
      <c r="A120" s="13" t="s">
        <v>131</v>
      </c>
      <c r="B120" s="10">
        <v>0</v>
      </c>
      <c r="C120" s="10">
        <v>0</v>
      </c>
      <c r="D120" s="10">
        <v>0</v>
      </c>
      <c r="E120" s="10">
        <v>0</v>
      </c>
      <c r="F120" s="10">
        <f t="shared" si="7"/>
        <v>0</v>
      </c>
    </row>
    <row r="121" spans="1:6" ht="17.399999999999999" x14ac:dyDescent="0.25">
      <c r="A121" s="14" t="s">
        <v>132</v>
      </c>
      <c r="B121" s="11">
        <v>79</v>
      </c>
      <c r="C121" s="11">
        <v>95</v>
      </c>
      <c r="D121" s="11">
        <v>38</v>
      </c>
      <c r="E121" s="11">
        <v>37</v>
      </c>
      <c r="F121" s="34">
        <f t="shared" si="7"/>
        <v>249</v>
      </c>
    </row>
    <row r="122" spans="1:6" ht="17.399999999999999" x14ac:dyDescent="0.25">
      <c r="A122" s="13" t="s">
        <v>123</v>
      </c>
      <c r="B122" s="10">
        <v>40</v>
      </c>
      <c r="C122" s="10">
        <v>43</v>
      </c>
      <c r="D122" s="10">
        <v>28</v>
      </c>
      <c r="E122" s="10">
        <v>31</v>
      </c>
      <c r="F122" s="10">
        <f t="shared" si="7"/>
        <v>142</v>
      </c>
    </row>
    <row r="123" spans="1:6" ht="17.399999999999999" x14ac:dyDescent="0.25">
      <c r="A123" s="14" t="s">
        <v>31</v>
      </c>
      <c r="B123" s="11">
        <v>46</v>
      </c>
      <c r="C123" s="11">
        <v>58</v>
      </c>
      <c r="D123" s="11">
        <v>16</v>
      </c>
      <c r="E123" s="11">
        <v>19</v>
      </c>
      <c r="F123" s="34">
        <f t="shared" si="7"/>
        <v>139</v>
      </c>
    </row>
    <row r="124" spans="1:6" ht="17.399999999999999" x14ac:dyDescent="0.25">
      <c r="A124" s="13" t="s">
        <v>124</v>
      </c>
      <c r="B124" s="10">
        <v>12</v>
      </c>
      <c r="C124" s="10">
        <v>24</v>
      </c>
      <c r="D124" s="10">
        <v>16</v>
      </c>
      <c r="E124" s="10">
        <v>26</v>
      </c>
      <c r="F124" s="10">
        <f t="shared" si="7"/>
        <v>78</v>
      </c>
    </row>
    <row r="125" spans="1:6" ht="17.399999999999999" x14ac:dyDescent="0.25">
      <c r="A125" s="14" t="s">
        <v>34</v>
      </c>
      <c r="B125" s="11">
        <v>11</v>
      </c>
      <c r="C125" s="11">
        <v>25</v>
      </c>
      <c r="D125" s="11">
        <v>18</v>
      </c>
      <c r="E125" s="11">
        <v>11</v>
      </c>
      <c r="F125" s="34">
        <f t="shared" si="7"/>
        <v>65</v>
      </c>
    </row>
    <row r="126" spans="1:6" ht="17.399999999999999" x14ac:dyDescent="0.25">
      <c r="A126" s="13" t="s">
        <v>125</v>
      </c>
      <c r="B126" s="10">
        <v>0</v>
      </c>
      <c r="C126" s="10">
        <v>0</v>
      </c>
      <c r="D126" s="10">
        <v>0</v>
      </c>
      <c r="E126" s="10">
        <v>0</v>
      </c>
      <c r="F126" s="10">
        <f t="shared" si="7"/>
        <v>0</v>
      </c>
    </row>
    <row r="127" spans="1:6" ht="17.399999999999999" x14ac:dyDescent="0.25">
      <c r="A127" s="14" t="s">
        <v>35</v>
      </c>
      <c r="B127" s="11">
        <v>4</v>
      </c>
      <c r="C127" s="11">
        <v>35</v>
      </c>
      <c r="D127" s="11">
        <v>8</v>
      </c>
      <c r="E127" s="11">
        <v>3</v>
      </c>
      <c r="F127" s="34">
        <f t="shared" si="7"/>
        <v>50</v>
      </c>
    </row>
    <row r="128" spans="1:6" ht="17.399999999999999" x14ac:dyDescent="0.25">
      <c r="A128" s="13" t="s">
        <v>88</v>
      </c>
      <c r="B128" s="10">
        <v>3</v>
      </c>
      <c r="C128" s="10">
        <v>2</v>
      </c>
      <c r="D128" s="10">
        <v>4</v>
      </c>
      <c r="E128" s="10">
        <v>2</v>
      </c>
      <c r="F128" s="10">
        <f t="shared" si="7"/>
        <v>11</v>
      </c>
    </row>
    <row r="129" spans="1:6" ht="17.399999999999999" x14ac:dyDescent="0.25">
      <c r="A129" s="14" t="s">
        <v>89</v>
      </c>
      <c r="B129" s="11">
        <v>1</v>
      </c>
      <c r="C129" s="11">
        <v>33</v>
      </c>
      <c r="D129" s="11">
        <v>4</v>
      </c>
      <c r="E129" s="11">
        <v>1</v>
      </c>
      <c r="F129" s="34">
        <f t="shared" si="7"/>
        <v>39</v>
      </c>
    </row>
    <row r="130" spans="1:6" ht="17.399999999999999" x14ac:dyDescent="0.3">
      <c r="A130" s="13"/>
      <c r="B130" s="10"/>
      <c r="C130" s="10"/>
      <c r="D130" s="10"/>
      <c r="E130" s="10"/>
      <c r="F130" s="7"/>
    </row>
    <row r="131" spans="1:6" x14ac:dyDescent="0.25">
      <c r="A131" s="102" t="s">
        <v>102</v>
      </c>
      <c r="B131" s="102"/>
      <c r="C131" s="102"/>
      <c r="D131" s="102"/>
      <c r="E131" s="102"/>
      <c r="F131" s="51"/>
    </row>
    <row r="132" spans="1:6" ht="17.399999999999999" x14ac:dyDescent="0.3">
      <c r="A132" s="14" t="s">
        <v>36</v>
      </c>
      <c r="B132" s="11">
        <v>1</v>
      </c>
      <c r="C132" s="11">
        <v>1</v>
      </c>
      <c r="D132" s="11">
        <v>1</v>
      </c>
      <c r="E132" s="11">
        <v>0</v>
      </c>
      <c r="F132" s="1">
        <f>SUM(B132:E132)</f>
        <v>3</v>
      </c>
    </row>
    <row r="133" spans="1:6" ht="17.399999999999999" x14ac:dyDescent="0.3">
      <c r="A133" s="13" t="s">
        <v>37</v>
      </c>
      <c r="B133" s="10">
        <v>9</v>
      </c>
      <c r="C133" s="10">
        <v>2</v>
      </c>
      <c r="D133" s="10">
        <v>5</v>
      </c>
      <c r="E133" s="10">
        <v>5</v>
      </c>
      <c r="F133" s="7">
        <f>SUM(B133:E133)</f>
        <v>21</v>
      </c>
    </row>
    <row r="134" spans="1:6" ht="17.399999999999999" x14ac:dyDescent="0.3">
      <c r="A134" s="14" t="s">
        <v>38</v>
      </c>
      <c r="B134" s="11">
        <v>5</v>
      </c>
      <c r="C134" s="11">
        <v>3</v>
      </c>
      <c r="D134" s="11">
        <v>0</v>
      </c>
      <c r="E134" s="11">
        <v>12</v>
      </c>
      <c r="F134" s="1">
        <f>SUM(B134:E134)</f>
        <v>20</v>
      </c>
    </row>
    <row r="135" spans="1:6" ht="17.399999999999999" x14ac:dyDescent="0.3">
      <c r="A135" s="13"/>
      <c r="B135" s="10"/>
      <c r="C135" s="10"/>
      <c r="D135" s="10"/>
      <c r="E135" s="10"/>
      <c r="F135" s="7"/>
    </row>
    <row r="136" spans="1:6" x14ac:dyDescent="0.25">
      <c r="A136" s="100" t="s">
        <v>140</v>
      </c>
      <c r="B136" s="100"/>
      <c r="C136" s="100"/>
      <c r="D136" s="100"/>
      <c r="E136" s="100"/>
      <c r="F136" s="51"/>
    </row>
    <row r="137" spans="1:6" ht="17.399999999999999" x14ac:dyDescent="0.3">
      <c r="A137" s="47" t="s">
        <v>141</v>
      </c>
      <c r="B137" s="11"/>
      <c r="C137" s="11"/>
      <c r="D137" s="11"/>
      <c r="E137" s="11"/>
      <c r="F137" s="1"/>
    </row>
    <row r="138" spans="1:6" ht="17.399999999999999" x14ac:dyDescent="0.3">
      <c r="A138" s="15" t="s">
        <v>39</v>
      </c>
      <c r="B138" s="10">
        <v>483</v>
      </c>
      <c r="C138" s="10">
        <v>559</v>
      </c>
      <c r="D138" s="10">
        <v>342</v>
      </c>
      <c r="E138" s="10">
        <v>695</v>
      </c>
      <c r="F138" s="7">
        <f t="shared" ref="F138:F154" si="8">SUM(B138:E138)</f>
        <v>2079</v>
      </c>
    </row>
    <row r="139" spans="1:6" ht="17.399999999999999" x14ac:dyDescent="0.3">
      <c r="A139" s="12" t="s">
        <v>40</v>
      </c>
      <c r="B139" s="11">
        <v>1300</v>
      </c>
      <c r="C139" s="11">
        <v>1483</v>
      </c>
      <c r="D139" s="11">
        <v>1024</v>
      </c>
      <c r="E139" s="11">
        <v>1980</v>
      </c>
      <c r="F139" s="1">
        <f t="shared" si="8"/>
        <v>5787</v>
      </c>
    </row>
    <row r="140" spans="1:6" ht="17.399999999999999" x14ac:dyDescent="0.3">
      <c r="A140" s="13" t="s">
        <v>133</v>
      </c>
      <c r="B140" s="10">
        <v>19</v>
      </c>
      <c r="C140" s="10">
        <v>22</v>
      </c>
      <c r="D140" s="10">
        <v>7</v>
      </c>
      <c r="E140" s="10">
        <v>36</v>
      </c>
      <c r="F140" s="7">
        <f t="shared" si="8"/>
        <v>84</v>
      </c>
    </row>
    <row r="141" spans="1:6" ht="17.399999999999999" x14ac:dyDescent="0.3">
      <c r="A141" s="14" t="s">
        <v>41</v>
      </c>
      <c r="B141" s="11">
        <v>361</v>
      </c>
      <c r="C141" s="11">
        <v>407</v>
      </c>
      <c r="D141" s="11">
        <v>280</v>
      </c>
      <c r="E141" s="11">
        <v>500</v>
      </c>
      <c r="F141" s="1">
        <f t="shared" si="8"/>
        <v>1548</v>
      </c>
    </row>
    <row r="142" spans="1:6" ht="17.399999999999999" x14ac:dyDescent="0.3">
      <c r="A142" s="13" t="s">
        <v>44</v>
      </c>
      <c r="B142" s="10">
        <v>8</v>
      </c>
      <c r="C142" s="10">
        <v>7</v>
      </c>
      <c r="D142" s="10">
        <v>15</v>
      </c>
      <c r="E142" s="10">
        <v>12</v>
      </c>
      <c r="F142" s="7">
        <f t="shared" si="8"/>
        <v>42</v>
      </c>
    </row>
    <row r="143" spans="1:6" ht="17.399999999999999" x14ac:dyDescent="0.3">
      <c r="A143" s="14" t="s">
        <v>134</v>
      </c>
      <c r="B143" s="11">
        <v>0</v>
      </c>
      <c r="C143" s="11">
        <v>0</v>
      </c>
      <c r="D143" s="11">
        <v>0</v>
      </c>
      <c r="E143" s="11">
        <v>0</v>
      </c>
      <c r="F143" s="1">
        <f t="shared" si="8"/>
        <v>0</v>
      </c>
    </row>
    <row r="144" spans="1:6" ht="17.399999999999999" x14ac:dyDescent="0.3">
      <c r="A144" s="13" t="s">
        <v>135</v>
      </c>
      <c r="B144" s="10">
        <v>293</v>
      </c>
      <c r="C144" s="10">
        <v>340</v>
      </c>
      <c r="D144" s="10">
        <v>238</v>
      </c>
      <c r="E144" s="10">
        <v>432</v>
      </c>
      <c r="F144" s="7">
        <f t="shared" si="8"/>
        <v>1303</v>
      </c>
    </row>
    <row r="145" spans="1:6" ht="17.399999999999999" x14ac:dyDescent="0.3">
      <c r="A145" s="14" t="s">
        <v>138</v>
      </c>
      <c r="B145" s="11">
        <v>56</v>
      </c>
      <c r="C145" s="11">
        <v>63</v>
      </c>
      <c r="D145" s="11">
        <v>55</v>
      </c>
      <c r="E145" s="11">
        <v>158</v>
      </c>
      <c r="F145" s="1">
        <f t="shared" si="8"/>
        <v>332</v>
      </c>
    </row>
    <row r="146" spans="1:6" ht="17.399999999999999" x14ac:dyDescent="0.3">
      <c r="A146" s="13" t="s">
        <v>136</v>
      </c>
      <c r="B146" s="10">
        <v>253</v>
      </c>
      <c r="C146" s="10">
        <v>303</v>
      </c>
      <c r="D146" s="10">
        <v>203</v>
      </c>
      <c r="E146" s="10">
        <v>335</v>
      </c>
      <c r="F146" s="7">
        <f t="shared" si="8"/>
        <v>1094</v>
      </c>
    </row>
    <row r="147" spans="1:6" ht="17.399999999999999" x14ac:dyDescent="0.3">
      <c r="A147" s="14" t="s">
        <v>139</v>
      </c>
      <c r="B147" s="11">
        <v>58</v>
      </c>
      <c r="C147" s="11">
        <v>59</v>
      </c>
      <c r="D147" s="11">
        <v>53</v>
      </c>
      <c r="E147" s="11">
        <v>111</v>
      </c>
      <c r="F147" s="1">
        <f t="shared" si="8"/>
        <v>281</v>
      </c>
    </row>
    <row r="148" spans="1:6" ht="17.399999999999999" x14ac:dyDescent="0.3">
      <c r="A148" s="13" t="s">
        <v>43</v>
      </c>
      <c r="B148" s="10">
        <v>97</v>
      </c>
      <c r="C148" s="10">
        <v>104</v>
      </c>
      <c r="D148" s="10">
        <v>55</v>
      </c>
      <c r="E148" s="10">
        <v>144</v>
      </c>
      <c r="F148" s="7">
        <f t="shared" si="8"/>
        <v>400</v>
      </c>
    </row>
    <row r="149" spans="1:6" ht="17.399999999999999" x14ac:dyDescent="0.3">
      <c r="A149" s="14" t="s">
        <v>137</v>
      </c>
      <c r="B149" s="11">
        <v>154</v>
      </c>
      <c r="C149" s="11">
        <v>177</v>
      </c>
      <c r="D149" s="11">
        <v>118</v>
      </c>
      <c r="E149" s="11">
        <v>252</v>
      </c>
      <c r="F149" s="1">
        <f t="shared" si="8"/>
        <v>701</v>
      </c>
    </row>
    <row r="150" spans="1:6" ht="17.399999999999999" x14ac:dyDescent="0.3">
      <c r="A150" s="13" t="s">
        <v>42</v>
      </c>
      <c r="B150" s="10">
        <v>1</v>
      </c>
      <c r="C150" s="10">
        <v>1</v>
      </c>
      <c r="D150" s="10">
        <v>0</v>
      </c>
      <c r="E150" s="10">
        <v>0</v>
      </c>
      <c r="F150" s="7">
        <f t="shared" si="8"/>
        <v>2</v>
      </c>
    </row>
    <row r="151" spans="1:6" ht="17.399999999999999" x14ac:dyDescent="0.3">
      <c r="A151" s="31" t="s">
        <v>144</v>
      </c>
      <c r="B151" s="57">
        <v>1</v>
      </c>
      <c r="C151" s="57">
        <v>2</v>
      </c>
      <c r="D151" s="57">
        <v>1</v>
      </c>
      <c r="E151" s="57">
        <v>8</v>
      </c>
      <c r="F151" s="1">
        <f t="shared" si="8"/>
        <v>12</v>
      </c>
    </row>
    <row r="152" spans="1:6" ht="17.399999999999999" x14ac:dyDescent="0.3">
      <c r="A152" s="13" t="s">
        <v>45</v>
      </c>
      <c r="B152" s="10">
        <v>1</v>
      </c>
      <c r="C152" s="10">
        <v>1</v>
      </c>
      <c r="D152" s="10">
        <v>1</v>
      </c>
      <c r="E152" s="10">
        <v>7</v>
      </c>
      <c r="F152" s="7">
        <f t="shared" si="8"/>
        <v>10</v>
      </c>
    </row>
    <row r="153" spans="1:6" ht="17.399999999999999" x14ac:dyDescent="0.3">
      <c r="A153" s="14" t="s">
        <v>46</v>
      </c>
      <c r="B153" s="11">
        <v>0</v>
      </c>
      <c r="C153" s="11">
        <v>1</v>
      </c>
      <c r="D153" s="11">
        <v>0</v>
      </c>
      <c r="E153" s="11">
        <v>1</v>
      </c>
      <c r="F153" s="1">
        <f t="shared" si="8"/>
        <v>2</v>
      </c>
    </row>
    <row r="154" spans="1:6" ht="17.399999999999999" x14ac:dyDescent="0.3">
      <c r="A154" s="13" t="s">
        <v>47</v>
      </c>
      <c r="B154" s="10">
        <v>0</v>
      </c>
      <c r="C154" s="10">
        <v>1</v>
      </c>
      <c r="D154" s="10">
        <v>1</v>
      </c>
      <c r="E154" s="10">
        <v>4</v>
      </c>
      <c r="F154" s="7">
        <f t="shared" si="8"/>
        <v>6</v>
      </c>
    </row>
    <row r="155" spans="1:6" ht="17.399999999999999" x14ac:dyDescent="0.3">
      <c r="A155" s="14"/>
      <c r="B155" s="11"/>
      <c r="C155" s="11"/>
      <c r="D155" s="11"/>
      <c r="E155" s="11"/>
      <c r="F155" s="1"/>
    </row>
    <row r="156" spans="1:6" ht="17.399999999999999" x14ac:dyDescent="0.3">
      <c r="A156" s="46" t="s">
        <v>142</v>
      </c>
      <c r="B156" s="10"/>
      <c r="C156" s="10"/>
      <c r="D156" s="10"/>
      <c r="E156" s="10"/>
      <c r="F156" s="7"/>
    </row>
    <row r="157" spans="1:6" ht="17.399999999999999" x14ac:dyDescent="0.3">
      <c r="A157" s="32" t="s">
        <v>39</v>
      </c>
      <c r="B157" s="11">
        <v>2</v>
      </c>
      <c r="C157" s="11">
        <v>0</v>
      </c>
      <c r="D157" s="11">
        <v>0</v>
      </c>
      <c r="E157" s="11">
        <v>0</v>
      </c>
      <c r="F157" s="1">
        <f>SUM(B157:E157)</f>
        <v>2</v>
      </c>
    </row>
    <row r="158" spans="1:6" ht="17.399999999999999" x14ac:dyDescent="0.3">
      <c r="A158" s="13" t="s">
        <v>90</v>
      </c>
      <c r="B158" s="10">
        <v>0</v>
      </c>
      <c r="C158" s="10">
        <v>0</v>
      </c>
      <c r="D158" s="10">
        <v>0</v>
      </c>
      <c r="E158" s="10">
        <v>0</v>
      </c>
      <c r="F158" s="7">
        <f>SUM(B158:E158)</f>
        <v>0</v>
      </c>
    </row>
    <row r="159" spans="1:6" ht="17.399999999999999" x14ac:dyDescent="0.3">
      <c r="A159" s="14" t="s">
        <v>91</v>
      </c>
      <c r="B159" s="11">
        <v>2</v>
      </c>
      <c r="C159" s="11">
        <v>0</v>
      </c>
      <c r="D159" s="11">
        <v>0</v>
      </c>
      <c r="E159" s="11">
        <v>0</v>
      </c>
      <c r="F159" s="1">
        <f>SUM(B159:E159)</f>
        <v>2</v>
      </c>
    </row>
    <row r="160" spans="1:6" ht="17.399999999999999" x14ac:dyDescent="0.3">
      <c r="A160" s="13" t="s">
        <v>85</v>
      </c>
      <c r="B160" s="10">
        <v>0</v>
      </c>
      <c r="C160" s="10">
        <v>0</v>
      </c>
      <c r="D160" s="10">
        <v>0</v>
      </c>
      <c r="E160" s="10">
        <v>0</v>
      </c>
      <c r="F160" s="7">
        <f>SUM(B160:E160)</f>
        <v>0</v>
      </c>
    </row>
    <row r="161" spans="1:6" ht="17.399999999999999" x14ac:dyDescent="0.3">
      <c r="A161" s="33"/>
      <c r="B161" s="34"/>
      <c r="C161" s="34"/>
      <c r="D161" s="34"/>
      <c r="E161" s="34"/>
      <c r="F161" s="35"/>
    </row>
    <row r="162" spans="1:6" ht="17.399999999999999" x14ac:dyDescent="0.3">
      <c r="A162" s="46" t="s">
        <v>143</v>
      </c>
      <c r="B162" s="10"/>
      <c r="C162" s="10"/>
      <c r="D162" s="10"/>
      <c r="E162" s="10"/>
      <c r="F162" s="7"/>
    </row>
    <row r="163" spans="1:6" ht="17.399999999999999" x14ac:dyDescent="0.3">
      <c r="A163" s="32" t="s">
        <v>39</v>
      </c>
      <c r="B163" s="11">
        <v>39</v>
      </c>
      <c r="C163" s="11">
        <v>58</v>
      </c>
      <c r="D163" s="11">
        <v>21</v>
      </c>
      <c r="E163" s="11">
        <v>60</v>
      </c>
      <c r="F163" s="1">
        <f>SUM(B163:E163)</f>
        <v>178</v>
      </c>
    </row>
    <row r="164" spans="1:6" ht="17.399999999999999" x14ac:dyDescent="0.3">
      <c r="A164" s="13" t="s">
        <v>77</v>
      </c>
      <c r="B164" s="10">
        <v>36</v>
      </c>
      <c r="C164" s="10">
        <v>33</v>
      </c>
      <c r="D164" s="10">
        <v>17</v>
      </c>
      <c r="E164" s="10">
        <v>39</v>
      </c>
      <c r="F164" s="7">
        <f>SUM(B164:E164)</f>
        <v>125</v>
      </c>
    </row>
    <row r="165" spans="1:6" ht="17.399999999999999" x14ac:dyDescent="0.3">
      <c r="A165" s="14" t="s">
        <v>76</v>
      </c>
      <c r="B165" s="11">
        <v>2</v>
      </c>
      <c r="C165" s="11">
        <v>20</v>
      </c>
      <c r="D165" s="11">
        <v>3</v>
      </c>
      <c r="E165" s="11">
        <v>15</v>
      </c>
      <c r="F165" s="1">
        <f>SUM(B165:E165)</f>
        <v>40</v>
      </c>
    </row>
    <row r="166" spans="1:6" ht="17.399999999999999" x14ac:dyDescent="0.3">
      <c r="A166" s="13" t="s">
        <v>84</v>
      </c>
      <c r="B166" s="10">
        <v>0</v>
      </c>
      <c r="C166" s="10">
        <v>2</v>
      </c>
      <c r="D166" s="10">
        <v>1</v>
      </c>
      <c r="E166" s="10">
        <v>5</v>
      </c>
      <c r="F166" s="7">
        <f>SUM(B166:E166)</f>
        <v>8</v>
      </c>
    </row>
    <row r="167" spans="1:6" ht="17.399999999999999" x14ac:dyDescent="0.3">
      <c r="A167" s="14" t="s">
        <v>85</v>
      </c>
      <c r="B167" s="11">
        <v>1</v>
      </c>
      <c r="C167" s="11">
        <v>3</v>
      </c>
      <c r="D167" s="11">
        <v>0</v>
      </c>
      <c r="E167" s="11">
        <v>1</v>
      </c>
      <c r="F167" s="1">
        <f>SUM(B167:E167)</f>
        <v>5</v>
      </c>
    </row>
    <row r="168" spans="1:6" ht="17.399999999999999" x14ac:dyDescent="0.3">
      <c r="A168" s="13"/>
      <c r="B168" s="10"/>
      <c r="C168" s="10"/>
      <c r="D168" s="10"/>
      <c r="E168" s="10"/>
      <c r="F168" s="7"/>
    </row>
    <row r="169" spans="1:6" ht="17.399999999999999" x14ac:dyDescent="0.3">
      <c r="A169" s="47" t="s">
        <v>197</v>
      </c>
      <c r="B169" s="11"/>
      <c r="C169" s="11"/>
      <c r="D169" s="11"/>
      <c r="E169" s="11"/>
      <c r="F169" s="1"/>
    </row>
    <row r="170" spans="1:6" ht="17.399999999999999" x14ac:dyDescent="0.3">
      <c r="A170" s="15" t="s">
        <v>39</v>
      </c>
      <c r="B170" s="55">
        <v>3</v>
      </c>
      <c r="C170" s="55">
        <v>6</v>
      </c>
      <c r="D170" s="55">
        <v>3</v>
      </c>
      <c r="E170" s="55">
        <v>10</v>
      </c>
      <c r="F170" s="7">
        <f t="shared" ref="F170:F188" si="9">SUM(B170:E170)</f>
        <v>22</v>
      </c>
    </row>
    <row r="171" spans="1:6" ht="17.399999999999999" x14ac:dyDescent="0.3">
      <c r="A171" s="14" t="s">
        <v>214</v>
      </c>
      <c r="B171" s="53">
        <v>1</v>
      </c>
      <c r="C171" s="53">
        <v>3</v>
      </c>
      <c r="D171" s="53">
        <v>2</v>
      </c>
      <c r="E171" s="53">
        <v>5</v>
      </c>
      <c r="F171" s="1">
        <f t="shared" si="9"/>
        <v>11</v>
      </c>
    </row>
    <row r="172" spans="1:6" ht="17.399999999999999" x14ac:dyDescent="0.3">
      <c r="A172" s="13" t="s">
        <v>215</v>
      </c>
      <c r="B172" s="52">
        <v>1</v>
      </c>
      <c r="C172" s="52">
        <v>3</v>
      </c>
      <c r="D172" s="52">
        <v>2</v>
      </c>
      <c r="E172" s="52">
        <v>4</v>
      </c>
      <c r="F172" s="7">
        <f t="shared" si="9"/>
        <v>10</v>
      </c>
    </row>
    <row r="173" spans="1:6" ht="17.399999999999999" x14ac:dyDescent="0.3">
      <c r="A173" s="14" t="s">
        <v>216</v>
      </c>
      <c r="B173" s="53">
        <v>0</v>
      </c>
      <c r="C173" s="53">
        <v>1</v>
      </c>
      <c r="D173" s="53">
        <v>2</v>
      </c>
      <c r="E173" s="53">
        <v>4</v>
      </c>
      <c r="F173" s="1">
        <f t="shared" si="9"/>
        <v>7</v>
      </c>
    </row>
    <row r="174" spans="1:6" ht="17.399999999999999" x14ac:dyDescent="0.3">
      <c r="A174" s="13" t="s">
        <v>217</v>
      </c>
      <c r="B174" s="52">
        <v>1</v>
      </c>
      <c r="C174" s="52">
        <v>1</v>
      </c>
      <c r="D174" s="52">
        <v>0</v>
      </c>
      <c r="E174" s="52">
        <v>0</v>
      </c>
      <c r="F174" s="7">
        <f t="shared" si="9"/>
        <v>2</v>
      </c>
    </row>
    <row r="175" spans="1:6" ht="17.399999999999999" x14ac:dyDescent="0.3">
      <c r="A175" s="14" t="s">
        <v>218</v>
      </c>
      <c r="B175" s="53">
        <v>0</v>
      </c>
      <c r="C175" s="53">
        <v>0</v>
      </c>
      <c r="D175" s="53">
        <v>0</v>
      </c>
      <c r="E175" s="53">
        <v>0</v>
      </c>
      <c r="F175" s="1">
        <f t="shared" si="9"/>
        <v>0</v>
      </c>
    </row>
    <row r="176" spans="1:6" ht="17.399999999999999" x14ac:dyDescent="0.3">
      <c r="A176" s="13" t="s">
        <v>219</v>
      </c>
      <c r="B176" s="52">
        <v>0</v>
      </c>
      <c r="C176" s="52">
        <v>1</v>
      </c>
      <c r="D176" s="52">
        <v>0</v>
      </c>
      <c r="E176" s="52">
        <v>0</v>
      </c>
      <c r="F176" s="7">
        <f t="shared" si="9"/>
        <v>1</v>
      </c>
    </row>
    <row r="177" spans="1:6" ht="17.399999999999999" x14ac:dyDescent="0.3">
      <c r="A177" s="14" t="s">
        <v>220</v>
      </c>
      <c r="B177" s="53"/>
      <c r="C177" s="53"/>
      <c r="D177" s="53"/>
      <c r="E177" s="53"/>
      <c r="F177" s="1">
        <f t="shared" si="9"/>
        <v>0</v>
      </c>
    </row>
    <row r="178" spans="1:6" ht="17.399999999999999" x14ac:dyDescent="0.3">
      <c r="A178" s="13" t="s">
        <v>221</v>
      </c>
      <c r="B178" s="52">
        <v>0</v>
      </c>
      <c r="C178" s="52">
        <v>0</v>
      </c>
      <c r="D178" s="52">
        <v>0</v>
      </c>
      <c r="E178" s="52">
        <v>1</v>
      </c>
      <c r="F178" s="7">
        <f t="shared" si="9"/>
        <v>1</v>
      </c>
    </row>
    <row r="179" spans="1:6" ht="17.399999999999999" x14ac:dyDescent="0.3">
      <c r="A179" s="14" t="s">
        <v>219</v>
      </c>
      <c r="B179" s="53">
        <v>0</v>
      </c>
      <c r="C179" s="53">
        <v>0</v>
      </c>
      <c r="D179" s="53">
        <v>0</v>
      </c>
      <c r="E179" s="53">
        <v>1</v>
      </c>
      <c r="F179" s="1">
        <f t="shared" si="9"/>
        <v>1</v>
      </c>
    </row>
    <row r="180" spans="1:6" ht="17.399999999999999" x14ac:dyDescent="0.3">
      <c r="A180" s="13" t="s">
        <v>222</v>
      </c>
      <c r="B180" s="52">
        <v>0</v>
      </c>
      <c r="C180" s="52">
        <v>0</v>
      </c>
      <c r="D180" s="52">
        <v>0</v>
      </c>
      <c r="E180" s="52">
        <v>0</v>
      </c>
      <c r="F180" s="7">
        <f t="shared" si="9"/>
        <v>0</v>
      </c>
    </row>
    <row r="181" spans="1:6" ht="17.399999999999999" x14ac:dyDescent="0.3">
      <c r="A181" s="14" t="s">
        <v>223</v>
      </c>
      <c r="B181" s="53">
        <v>0</v>
      </c>
      <c r="C181" s="53">
        <v>0</v>
      </c>
      <c r="D181" s="53">
        <v>0</v>
      </c>
      <c r="E181" s="53">
        <v>0</v>
      </c>
      <c r="F181" s="1">
        <f t="shared" si="9"/>
        <v>0</v>
      </c>
    </row>
    <row r="182" spans="1:6" ht="17.399999999999999" x14ac:dyDescent="0.3">
      <c r="A182" s="13" t="s">
        <v>224</v>
      </c>
      <c r="B182" s="52">
        <v>0</v>
      </c>
      <c r="C182" s="52">
        <v>0</v>
      </c>
      <c r="D182" s="52">
        <v>0</v>
      </c>
      <c r="E182" s="52">
        <v>0</v>
      </c>
      <c r="F182" s="7">
        <f t="shared" si="9"/>
        <v>0</v>
      </c>
    </row>
    <row r="183" spans="1:6" ht="17.399999999999999" x14ac:dyDescent="0.3">
      <c r="A183" s="14" t="s">
        <v>219</v>
      </c>
      <c r="B183" s="53">
        <v>0</v>
      </c>
      <c r="C183" s="53">
        <v>0</v>
      </c>
      <c r="D183" s="53">
        <v>0</v>
      </c>
      <c r="E183" s="53">
        <v>0</v>
      </c>
      <c r="F183" s="1">
        <f t="shared" si="9"/>
        <v>0</v>
      </c>
    </row>
    <row r="184" spans="1:6" ht="17.399999999999999" x14ac:dyDescent="0.3">
      <c r="A184" s="13" t="s">
        <v>222</v>
      </c>
      <c r="B184" s="52">
        <v>0</v>
      </c>
      <c r="C184" s="52">
        <v>0</v>
      </c>
      <c r="D184" s="52">
        <v>0</v>
      </c>
      <c r="E184" s="52">
        <v>0</v>
      </c>
      <c r="F184" s="7">
        <f t="shared" si="9"/>
        <v>0</v>
      </c>
    </row>
    <row r="185" spans="1:6" ht="17.399999999999999" x14ac:dyDescent="0.3">
      <c r="A185" s="14" t="s">
        <v>225</v>
      </c>
      <c r="B185" s="53">
        <v>0</v>
      </c>
      <c r="C185" s="53">
        <v>0</v>
      </c>
      <c r="D185" s="53">
        <v>0</v>
      </c>
      <c r="E185" s="53">
        <v>0</v>
      </c>
      <c r="F185" s="1">
        <f t="shared" si="9"/>
        <v>0</v>
      </c>
    </row>
    <row r="186" spans="1:6" ht="17.399999999999999" x14ac:dyDescent="0.3">
      <c r="A186" s="13" t="s">
        <v>226</v>
      </c>
      <c r="B186" s="52">
        <v>0</v>
      </c>
      <c r="C186" s="52">
        <v>0</v>
      </c>
      <c r="D186" s="52">
        <v>0</v>
      </c>
      <c r="E186" s="52">
        <v>0</v>
      </c>
      <c r="F186" s="7">
        <f t="shared" si="9"/>
        <v>0</v>
      </c>
    </row>
    <row r="187" spans="1:6" ht="17.399999999999999" x14ac:dyDescent="0.3">
      <c r="A187" s="14" t="s">
        <v>223</v>
      </c>
      <c r="B187" s="53">
        <v>0</v>
      </c>
      <c r="C187" s="53">
        <v>0</v>
      </c>
      <c r="D187" s="53">
        <v>0</v>
      </c>
      <c r="E187" s="53">
        <v>0</v>
      </c>
      <c r="F187" s="1">
        <f t="shared" si="9"/>
        <v>0</v>
      </c>
    </row>
    <row r="188" spans="1:6" ht="17.399999999999999" x14ac:dyDescent="0.3">
      <c r="A188" s="13" t="s">
        <v>227</v>
      </c>
      <c r="B188" s="52">
        <v>2</v>
      </c>
      <c r="C188" s="52">
        <v>3</v>
      </c>
      <c r="D188" s="52">
        <v>1</v>
      </c>
      <c r="E188" s="52">
        <v>5</v>
      </c>
      <c r="F188" s="7">
        <f t="shared" si="9"/>
        <v>11</v>
      </c>
    </row>
    <row r="189" spans="1:6" ht="17.399999999999999" x14ac:dyDescent="0.3">
      <c r="A189" s="14" t="s">
        <v>257</v>
      </c>
      <c r="B189" s="11">
        <v>0</v>
      </c>
      <c r="C189" s="11">
        <v>0</v>
      </c>
      <c r="D189" s="11">
        <v>0</v>
      </c>
      <c r="E189" s="11">
        <v>0</v>
      </c>
      <c r="F189" s="1">
        <f>SUM(B189:E189)</f>
        <v>0</v>
      </c>
    </row>
    <row r="190" spans="1:6" ht="17.399999999999999" x14ac:dyDescent="0.3">
      <c r="A190" s="46" t="s">
        <v>228</v>
      </c>
      <c r="B190" s="10"/>
      <c r="C190" s="10"/>
      <c r="D190" s="10"/>
      <c r="E190" s="10"/>
      <c r="F190" s="7"/>
    </row>
    <row r="191" spans="1:6" ht="17.399999999999999" x14ac:dyDescent="0.3">
      <c r="A191" s="12" t="s">
        <v>229</v>
      </c>
      <c r="B191" s="56">
        <v>0</v>
      </c>
      <c r="C191" s="56">
        <v>5</v>
      </c>
      <c r="D191" s="56">
        <v>2</v>
      </c>
      <c r="E191" s="56">
        <v>8</v>
      </c>
      <c r="F191" s="1">
        <f>SUM(B191:E191)</f>
        <v>15</v>
      </c>
    </row>
    <row r="192" spans="1:6" ht="17.399999999999999" x14ac:dyDescent="0.3">
      <c r="A192" s="13" t="s">
        <v>205</v>
      </c>
      <c r="B192" s="52">
        <v>0</v>
      </c>
      <c r="C192" s="52">
        <v>4</v>
      </c>
      <c r="D192" s="52">
        <v>1</v>
      </c>
      <c r="E192" s="52">
        <v>6</v>
      </c>
      <c r="F192" s="7">
        <f>SUM(B192:E192)</f>
        <v>11</v>
      </c>
    </row>
    <row r="193" spans="1:6" ht="17.399999999999999" x14ac:dyDescent="0.3">
      <c r="A193" s="14" t="s">
        <v>230</v>
      </c>
      <c r="B193" s="53">
        <v>0</v>
      </c>
      <c r="C193" s="53">
        <v>1</v>
      </c>
      <c r="D193" s="53">
        <v>1</v>
      </c>
      <c r="E193" s="53">
        <v>2</v>
      </c>
      <c r="F193" s="1">
        <f>SUM(B193:E193)</f>
        <v>4</v>
      </c>
    </row>
    <row r="194" spans="1:6" ht="17.399999999999999" x14ac:dyDescent="0.3">
      <c r="A194" s="38"/>
      <c r="B194" s="10"/>
      <c r="C194" s="10"/>
      <c r="D194" s="10"/>
      <c r="E194" s="10"/>
      <c r="F194" s="7"/>
    </row>
    <row r="195" spans="1:6" x14ac:dyDescent="0.25">
      <c r="A195" s="100" t="s">
        <v>48</v>
      </c>
      <c r="B195" s="100"/>
      <c r="C195" s="100"/>
      <c r="D195" s="100"/>
      <c r="E195" s="100"/>
      <c r="F195" s="51"/>
    </row>
    <row r="196" spans="1:6" ht="17.399999999999999" x14ac:dyDescent="0.3">
      <c r="A196" s="12"/>
      <c r="B196" s="11"/>
      <c r="C196" s="11"/>
      <c r="D196" s="11"/>
      <c r="E196" s="11"/>
      <c r="F196" s="1"/>
    </row>
    <row r="197" spans="1:6" ht="17.399999999999999" x14ac:dyDescent="0.3">
      <c r="A197" s="13" t="s">
        <v>145</v>
      </c>
      <c r="B197" s="10">
        <v>417</v>
      </c>
      <c r="C197" s="10">
        <v>459</v>
      </c>
      <c r="D197" s="10">
        <v>242</v>
      </c>
      <c r="E197" s="10">
        <v>422</v>
      </c>
      <c r="F197" s="7">
        <f t="shared" ref="F197:F202" si="10">SUM(B197:E197)</f>
        <v>1540</v>
      </c>
    </row>
    <row r="198" spans="1:6" ht="17.399999999999999" x14ac:dyDescent="0.3">
      <c r="A198" s="14" t="s">
        <v>146</v>
      </c>
      <c r="B198" s="11">
        <v>379</v>
      </c>
      <c r="C198" s="11">
        <v>322</v>
      </c>
      <c r="D198" s="11">
        <v>211</v>
      </c>
      <c r="E198" s="11">
        <v>242</v>
      </c>
      <c r="F198" s="1">
        <f t="shared" si="10"/>
        <v>1154</v>
      </c>
    </row>
    <row r="199" spans="1:6" ht="17.399999999999999" x14ac:dyDescent="0.3">
      <c r="A199" s="13" t="s">
        <v>49</v>
      </c>
      <c r="B199" s="10">
        <v>188</v>
      </c>
      <c r="C199" s="10">
        <v>134</v>
      </c>
      <c r="D199" s="10">
        <v>101</v>
      </c>
      <c r="E199" s="10">
        <v>99</v>
      </c>
      <c r="F199" s="7">
        <f t="shared" si="10"/>
        <v>522</v>
      </c>
    </row>
    <row r="200" spans="1:6" ht="17.399999999999999" x14ac:dyDescent="0.3">
      <c r="A200" s="14" t="s">
        <v>50</v>
      </c>
      <c r="B200" s="11">
        <v>355</v>
      </c>
      <c r="C200" s="11">
        <v>371</v>
      </c>
      <c r="D200" s="11">
        <v>236</v>
      </c>
      <c r="E200" s="11">
        <v>247</v>
      </c>
      <c r="F200" s="1">
        <f t="shared" si="10"/>
        <v>1209</v>
      </c>
    </row>
    <row r="201" spans="1:6" ht="17.399999999999999" x14ac:dyDescent="0.3">
      <c r="A201" s="13" t="s">
        <v>51</v>
      </c>
      <c r="B201" s="10">
        <v>236</v>
      </c>
      <c r="C201" s="10">
        <v>206</v>
      </c>
      <c r="D201" s="10">
        <v>120</v>
      </c>
      <c r="E201" s="10">
        <v>188</v>
      </c>
      <c r="F201" s="7">
        <f t="shared" si="10"/>
        <v>750</v>
      </c>
    </row>
    <row r="202" spans="1:6" ht="27" x14ac:dyDescent="0.3">
      <c r="A202" s="17" t="s">
        <v>147</v>
      </c>
      <c r="B202" s="11">
        <v>1</v>
      </c>
      <c r="C202" s="11">
        <v>3</v>
      </c>
      <c r="D202" s="11">
        <v>2</v>
      </c>
      <c r="E202" s="11">
        <v>0</v>
      </c>
      <c r="F202" s="1">
        <f t="shared" si="10"/>
        <v>6</v>
      </c>
    </row>
    <row r="203" spans="1:6" ht="17.399999999999999" x14ac:dyDescent="0.3">
      <c r="A203" s="13"/>
      <c r="B203" s="10"/>
      <c r="C203" s="10"/>
      <c r="D203" s="10"/>
      <c r="E203" s="10"/>
      <c r="F203" s="8"/>
    </row>
    <row r="204" spans="1:6" x14ac:dyDescent="0.25">
      <c r="A204" s="100" t="s">
        <v>52</v>
      </c>
      <c r="B204" s="100"/>
      <c r="C204" s="100"/>
      <c r="D204" s="100"/>
      <c r="E204" s="100"/>
      <c r="F204" s="51"/>
    </row>
    <row r="205" spans="1:6" ht="17.399999999999999" x14ac:dyDescent="0.3">
      <c r="A205" s="15"/>
      <c r="B205" s="10"/>
      <c r="C205" s="10"/>
      <c r="D205" s="10"/>
      <c r="E205" s="10"/>
      <c r="F205" s="8"/>
    </row>
    <row r="206" spans="1:6" ht="17.399999999999999" x14ac:dyDescent="0.3">
      <c r="A206" s="14" t="s">
        <v>53</v>
      </c>
      <c r="B206" s="11">
        <v>3</v>
      </c>
      <c r="C206" s="11">
        <v>2</v>
      </c>
      <c r="D206" s="11">
        <v>10</v>
      </c>
      <c r="E206" s="11">
        <v>2</v>
      </c>
      <c r="F206" s="1">
        <f>SUM(B206:E206)</f>
        <v>17</v>
      </c>
    </row>
    <row r="207" spans="1:6" ht="17.399999999999999" x14ac:dyDescent="0.3">
      <c r="A207" s="13" t="s">
        <v>54</v>
      </c>
      <c r="B207" s="10">
        <v>0</v>
      </c>
      <c r="C207" s="10">
        <v>3</v>
      </c>
      <c r="D207" s="10">
        <v>11</v>
      </c>
      <c r="E207" s="10">
        <v>5</v>
      </c>
      <c r="F207" s="7">
        <f>SUM(B207:E207)</f>
        <v>19</v>
      </c>
    </row>
    <row r="208" spans="1:6" ht="17.399999999999999" x14ac:dyDescent="0.3">
      <c r="A208" s="14" t="s">
        <v>92</v>
      </c>
      <c r="B208" s="11">
        <v>0</v>
      </c>
      <c r="C208" s="11">
        <v>0</v>
      </c>
      <c r="D208" s="11">
        <v>1</v>
      </c>
      <c r="E208" s="11">
        <v>0</v>
      </c>
      <c r="F208" s="1">
        <f>SUM(B208:E208)</f>
        <v>1</v>
      </c>
    </row>
    <row r="209" spans="1:6" ht="17.399999999999999" x14ac:dyDescent="0.3">
      <c r="A209" s="13"/>
      <c r="B209" s="10"/>
      <c r="C209" s="10"/>
      <c r="D209" s="10"/>
      <c r="E209" s="10"/>
      <c r="F209" s="8"/>
    </row>
    <row r="211" spans="1:6" x14ac:dyDescent="0.25">
      <c r="A211" s="100" t="s">
        <v>148</v>
      </c>
      <c r="B211" s="100"/>
      <c r="C211" s="100"/>
      <c r="D211" s="100"/>
      <c r="E211" s="100"/>
      <c r="F211" s="48"/>
    </row>
    <row r="212" spans="1:6" ht="17.399999999999999" x14ac:dyDescent="0.3">
      <c r="A212" s="13" t="s">
        <v>149</v>
      </c>
      <c r="B212" s="10">
        <v>9164</v>
      </c>
      <c r="C212" s="10">
        <v>8798</v>
      </c>
      <c r="D212" s="10">
        <v>8572</v>
      </c>
      <c r="E212" s="10">
        <v>8666</v>
      </c>
      <c r="F212" s="7">
        <f>SUM(B212:E212)</f>
        <v>35200</v>
      </c>
    </row>
    <row r="213" spans="1:6" ht="17.399999999999999" x14ac:dyDescent="0.3">
      <c r="A213" s="14" t="s">
        <v>150</v>
      </c>
      <c r="B213" s="11">
        <v>410</v>
      </c>
      <c r="C213" s="11">
        <v>410</v>
      </c>
      <c r="D213" s="11">
        <v>440</v>
      </c>
      <c r="E213" s="11">
        <v>499</v>
      </c>
      <c r="F213" s="1">
        <f>SUM(B213:E213)</f>
        <v>1759</v>
      </c>
    </row>
    <row r="214" spans="1:6" ht="17.399999999999999" x14ac:dyDescent="0.3">
      <c r="A214" s="13" t="s">
        <v>151</v>
      </c>
      <c r="B214" s="10">
        <v>2053</v>
      </c>
      <c r="C214" s="10">
        <v>2268</v>
      </c>
      <c r="D214" s="10">
        <v>1787</v>
      </c>
      <c r="E214" s="10">
        <v>1925</v>
      </c>
      <c r="F214" s="7">
        <f>SUM(B214:E214)</f>
        <v>8033</v>
      </c>
    </row>
    <row r="215" spans="1:6" ht="17.399999999999999" x14ac:dyDescent="0.3">
      <c r="A215" s="14" t="s">
        <v>152</v>
      </c>
      <c r="B215" s="11">
        <v>200</v>
      </c>
      <c r="C215" s="11">
        <v>207</v>
      </c>
      <c r="D215" s="11">
        <v>191</v>
      </c>
      <c r="E215" s="11">
        <v>209</v>
      </c>
      <c r="F215" s="1">
        <f>SUM(B215:E215)</f>
        <v>807</v>
      </c>
    </row>
    <row r="216" spans="1:6" ht="17.399999999999999" x14ac:dyDescent="0.3">
      <c r="A216" s="13"/>
      <c r="B216" s="10"/>
      <c r="C216" s="10"/>
      <c r="D216" s="10"/>
      <c r="E216" s="10"/>
      <c r="F216" s="8"/>
    </row>
    <row r="217" spans="1:6" ht="13.8" x14ac:dyDescent="0.25">
      <c r="A217" s="101" t="s">
        <v>153</v>
      </c>
      <c r="B217" s="101"/>
      <c r="C217" s="101"/>
      <c r="D217" s="101"/>
      <c r="E217" s="101"/>
      <c r="F217" s="51"/>
    </row>
    <row r="218" spans="1:6" ht="17.399999999999999" x14ac:dyDescent="0.25">
      <c r="A218" s="58" t="s">
        <v>154</v>
      </c>
      <c r="B218" s="27">
        <v>2347</v>
      </c>
      <c r="C218" s="27">
        <v>2490</v>
      </c>
      <c r="D218" s="27">
        <v>2622</v>
      </c>
      <c r="E218" s="27">
        <v>3276</v>
      </c>
      <c r="F218" s="27">
        <f t="shared" ref="F218:F223" si="11">SUM(B218:E218)</f>
        <v>10735</v>
      </c>
    </row>
    <row r="219" spans="1:6" ht="17.399999999999999" x14ac:dyDescent="0.25">
      <c r="A219" s="13" t="s">
        <v>155</v>
      </c>
      <c r="B219" s="10">
        <v>587</v>
      </c>
      <c r="C219" s="10">
        <v>527</v>
      </c>
      <c r="D219" s="10">
        <v>569</v>
      </c>
      <c r="E219" s="10">
        <v>602</v>
      </c>
      <c r="F219" s="59">
        <f t="shared" si="11"/>
        <v>2285</v>
      </c>
    </row>
    <row r="220" spans="1:6" ht="17.399999999999999" x14ac:dyDescent="0.25">
      <c r="A220" s="28" t="s">
        <v>158</v>
      </c>
      <c r="B220" s="11">
        <v>330</v>
      </c>
      <c r="C220" s="11">
        <v>264</v>
      </c>
      <c r="D220" s="11">
        <v>268</v>
      </c>
      <c r="E220" s="11">
        <v>281</v>
      </c>
      <c r="F220" s="27">
        <f t="shared" si="11"/>
        <v>1143</v>
      </c>
    </row>
    <row r="221" spans="1:6" ht="17.399999999999999" x14ac:dyDescent="0.25">
      <c r="A221" s="29" t="s">
        <v>159</v>
      </c>
      <c r="B221" s="10">
        <v>257</v>
      </c>
      <c r="C221" s="10">
        <v>263</v>
      </c>
      <c r="D221" s="10">
        <v>301</v>
      </c>
      <c r="E221" s="10">
        <v>341</v>
      </c>
      <c r="F221" s="59">
        <f t="shared" si="11"/>
        <v>1162</v>
      </c>
    </row>
    <row r="222" spans="1:6" ht="17.399999999999999" x14ac:dyDescent="0.25">
      <c r="A222" s="14" t="s">
        <v>156</v>
      </c>
      <c r="B222" s="11">
        <v>1102</v>
      </c>
      <c r="C222" s="11">
        <v>1043</v>
      </c>
      <c r="D222" s="11">
        <v>1061</v>
      </c>
      <c r="E222" s="11">
        <v>1140</v>
      </c>
      <c r="F222" s="27">
        <f t="shared" si="11"/>
        <v>4346</v>
      </c>
    </row>
    <row r="223" spans="1:6" ht="17.399999999999999" x14ac:dyDescent="0.25">
      <c r="A223" s="13" t="s">
        <v>157</v>
      </c>
      <c r="B223" s="10">
        <v>421</v>
      </c>
      <c r="C223" s="10">
        <v>476</v>
      </c>
      <c r="D223" s="10">
        <v>209</v>
      </c>
      <c r="E223" s="10">
        <v>353</v>
      </c>
      <c r="F223" s="59">
        <f t="shared" si="11"/>
        <v>1459</v>
      </c>
    </row>
    <row r="224" spans="1:6" ht="17.399999999999999" x14ac:dyDescent="0.3">
      <c r="A224" s="14"/>
      <c r="B224" s="11"/>
      <c r="C224" s="11"/>
      <c r="D224" s="11"/>
      <c r="E224" s="11"/>
      <c r="F224" s="1"/>
    </row>
    <row r="225" spans="1:6" ht="17.399999999999999" x14ac:dyDescent="0.3">
      <c r="A225" s="19" t="s">
        <v>93</v>
      </c>
      <c r="B225" s="30">
        <v>34</v>
      </c>
      <c r="C225" s="30">
        <v>35</v>
      </c>
      <c r="D225" s="30">
        <v>30</v>
      </c>
      <c r="E225" s="30">
        <v>32</v>
      </c>
      <c r="F225" s="18">
        <f>SUM(B225:E225)</f>
        <v>131</v>
      </c>
    </row>
    <row r="226" spans="1:6" ht="17.399999999999999" x14ac:dyDescent="0.3">
      <c r="A226" s="12"/>
      <c r="B226" s="11"/>
      <c r="C226" s="11"/>
      <c r="D226" s="11"/>
      <c r="E226" s="11"/>
      <c r="F226" s="1"/>
    </row>
    <row r="227" spans="1:6" ht="17.399999999999999" x14ac:dyDescent="0.3">
      <c r="A227" s="19" t="s">
        <v>55</v>
      </c>
      <c r="B227" s="30">
        <v>76</v>
      </c>
      <c r="C227" s="30">
        <v>76</v>
      </c>
      <c r="D227" s="30">
        <v>96</v>
      </c>
      <c r="E227" s="30">
        <v>82</v>
      </c>
      <c r="F227" s="18">
        <f>SUM(B227:E227)</f>
        <v>330</v>
      </c>
    </row>
    <row r="228" spans="1:6" ht="17.399999999999999" x14ac:dyDescent="0.3">
      <c r="A228" s="12"/>
      <c r="B228" s="11"/>
      <c r="C228" s="11"/>
      <c r="D228" s="11"/>
      <c r="E228" s="11"/>
      <c r="F228" s="6"/>
    </row>
    <row r="229" spans="1:6" ht="17.399999999999999" x14ac:dyDescent="0.3">
      <c r="A229" s="13" t="s">
        <v>56</v>
      </c>
      <c r="B229" s="10">
        <v>87</v>
      </c>
      <c r="C229" s="10">
        <v>61</v>
      </c>
      <c r="D229" s="10">
        <v>103</v>
      </c>
      <c r="E229" s="10">
        <v>110</v>
      </c>
      <c r="F229" s="7">
        <f>SUM(B229:E229)</f>
        <v>361</v>
      </c>
    </row>
    <row r="230" spans="1:6" ht="17.399999999999999" x14ac:dyDescent="0.3">
      <c r="A230" s="14" t="s">
        <v>22</v>
      </c>
      <c r="B230" s="11">
        <v>78</v>
      </c>
      <c r="C230" s="11">
        <v>74</v>
      </c>
      <c r="D230" s="11">
        <v>89</v>
      </c>
      <c r="E230" s="11">
        <v>106</v>
      </c>
      <c r="F230" s="1">
        <f>SUM(B230:E230)</f>
        <v>347</v>
      </c>
    </row>
    <row r="231" spans="1:6" ht="18" thickBot="1" x14ac:dyDescent="0.35">
      <c r="A231" s="13"/>
      <c r="B231" s="10"/>
      <c r="C231" s="10"/>
      <c r="D231" s="10"/>
      <c r="E231" s="10"/>
      <c r="F231" s="8"/>
    </row>
    <row r="232" spans="1:6" ht="13.8" thickTop="1" x14ac:dyDescent="0.25">
      <c r="A232" s="89" t="s">
        <v>171</v>
      </c>
      <c r="B232" s="90"/>
      <c r="C232" s="90"/>
      <c r="D232" s="90"/>
      <c r="E232" s="90"/>
      <c r="F232" s="60"/>
    </row>
    <row r="233" spans="1:6" x14ac:dyDescent="0.25">
      <c r="A233" s="61" t="s">
        <v>231</v>
      </c>
      <c r="B233" s="55">
        <v>76</v>
      </c>
      <c r="C233" s="55">
        <v>66</v>
      </c>
      <c r="D233" s="55">
        <v>56</v>
      </c>
      <c r="E233" s="55">
        <v>95</v>
      </c>
      <c r="F233" s="62">
        <f>SUM(B233:E233)</f>
        <v>293</v>
      </c>
    </row>
    <row r="234" spans="1:6" ht="17.399999999999999" x14ac:dyDescent="0.3">
      <c r="A234" s="42" t="s">
        <v>94</v>
      </c>
      <c r="B234" s="53">
        <v>62</v>
      </c>
      <c r="C234" s="53">
        <v>49</v>
      </c>
      <c r="D234" s="53">
        <v>16</v>
      </c>
      <c r="E234" s="53">
        <v>73</v>
      </c>
      <c r="F234" s="37">
        <f>SUM(F235:F240)</f>
        <v>200</v>
      </c>
    </row>
    <row r="235" spans="1:6" ht="17.399999999999999" x14ac:dyDescent="0.3">
      <c r="A235" s="41" t="s">
        <v>97</v>
      </c>
      <c r="B235" s="52">
        <v>49</v>
      </c>
      <c r="C235" s="52">
        <v>43</v>
      </c>
      <c r="D235" s="52">
        <v>14</v>
      </c>
      <c r="E235" s="52">
        <v>62</v>
      </c>
      <c r="F235" s="36">
        <f t="shared" ref="F235:F241" si="12">SUM(B235:E235)</f>
        <v>168</v>
      </c>
    </row>
    <row r="236" spans="1:6" ht="17.399999999999999" x14ac:dyDescent="0.3">
      <c r="A236" s="42" t="s">
        <v>98</v>
      </c>
      <c r="B236" s="53">
        <v>7</v>
      </c>
      <c r="C236" s="53">
        <v>3</v>
      </c>
      <c r="D236" s="53">
        <v>0</v>
      </c>
      <c r="E236" s="53">
        <v>4</v>
      </c>
      <c r="F236" s="37">
        <f t="shared" si="12"/>
        <v>14</v>
      </c>
    </row>
    <row r="237" spans="1:6" ht="17.399999999999999" x14ac:dyDescent="0.3">
      <c r="A237" s="41" t="s">
        <v>99</v>
      </c>
      <c r="B237" s="52">
        <v>5</v>
      </c>
      <c r="C237" s="52">
        <v>2</v>
      </c>
      <c r="D237" s="52">
        <v>1</v>
      </c>
      <c r="E237" s="52">
        <v>2</v>
      </c>
      <c r="F237" s="36">
        <f t="shared" si="12"/>
        <v>10</v>
      </c>
    </row>
    <row r="238" spans="1:6" ht="17.399999999999999" x14ac:dyDescent="0.3">
      <c r="A238" s="42" t="s">
        <v>100</v>
      </c>
      <c r="B238" s="53">
        <v>0</v>
      </c>
      <c r="C238" s="53">
        <v>0</v>
      </c>
      <c r="D238" s="53">
        <v>0</v>
      </c>
      <c r="E238" s="53">
        <v>0</v>
      </c>
      <c r="F238" s="37">
        <f t="shared" si="12"/>
        <v>0</v>
      </c>
    </row>
    <row r="239" spans="1:6" ht="17.399999999999999" x14ac:dyDescent="0.3">
      <c r="A239" s="41" t="s">
        <v>101</v>
      </c>
      <c r="B239" s="52">
        <v>1</v>
      </c>
      <c r="C239" s="52">
        <v>1</v>
      </c>
      <c r="D239" s="52">
        <v>1</v>
      </c>
      <c r="E239" s="52">
        <v>5</v>
      </c>
      <c r="F239" s="36">
        <f t="shared" si="12"/>
        <v>8</v>
      </c>
    </row>
    <row r="240" spans="1:6" ht="17.399999999999999" x14ac:dyDescent="0.3">
      <c r="A240" s="42" t="s">
        <v>181</v>
      </c>
      <c r="B240" s="53">
        <v>0</v>
      </c>
      <c r="C240" s="53">
        <v>0</v>
      </c>
      <c r="D240" s="53">
        <v>0</v>
      </c>
      <c r="E240" s="53">
        <v>0</v>
      </c>
      <c r="F240" s="37">
        <f t="shared" si="12"/>
        <v>0</v>
      </c>
    </row>
    <row r="241" spans="1:6" ht="17.399999999999999" x14ac:dyDescent="0.3">
      <c r="A241" s="39" t="s">
        <v>144</v>
      </c>
      <c r="B241" s="52">
        <v>0</v>
      </c>
      <c r="C241" s="52">
        <v>0</v>
      </c>
      <c r="D241" s="52">
        <v>0</v>
      </c>
      <c r="E241" s="52">
        <v>0</v>
      </c>
      <c r="F241" s="36">
        <f t="shared" si="12"/>
        <v>0</v>
      </c>
    </row>
    <row r="242" spans="1:6" ht="17.399999999999999" x14ac:dyDescent="0.3">
      <c r="A242" s="40" t="s">
        <v>186</v>
      </c>
      <c r="B242" s="31"/>
      <c r="C242" s="31"/>
      <c r="D242" s="31"/>
      <c r="E242" s="31"/>
      <c r="F242" s="37"/>
    </row>
    <row r="243" spans="1:6" ht="18" customHeight="1" x14ac:dyDescent="0.25">
      <c r="A243" s="91"/>
      <c r="B243" s="92"/>
      <c r="C243" s="92"/>
      <c r="D243" s="92"/>
      <c r="E243" s="92"/>
      <c r="F243" s="93"/>
    </row>
    <row r="244" spans="1:6" ht="17.399999999999999" x14ac:dyDescent="0.3">
      <c r="A244" s="41" t="s">
        <v>187</v>
      </c>
      <c r="B244" s="38"/>
      <c r="C244" s="38"/>
      <c r="D244" s="38"/>
      <c r="E244" s="38"/>
      <c r="F244" s="36">
        <f t="shared" ref="F244:F254" si="13">SUM(B244:E244)</f>
        <v>0</v>
      </c>
    </row>
    <row r="245" spans="1:6" ht="17.399999999999999" x14ac:dyDescent="0.3">
      <c r="A245" s="42" t="s">
        <v>169</v>
      </c>
      <c r="B245" s="53">
        <v>70</v>
      </c>
      <c r="C245" s="54">
        <v>54</v>
      </c>
      <c r="D245" s="53">
        <v>53</v>
      </c>
      <c r="E245" s="54">
        <v>88</v>
      </c>
      <c r="F245" s="37">
        <f t="shared" si="13"/>
        <v>265</v>
      </c>
    </row>
    <row r="246" spans="1:6" ht="17.399999999999999" x14ac:dyDescent="0.3">
      <c r="A246" s="41" t="s">
        <v>170</v>
      </c>
      <c r="B246" s="52">
        <v>9</v>
      </c>
      <c r="C246" s="38">
        <v>7</v>
      </c>
      <c r="D246" s="52">
        <v>5</v>
      </c>
      <c r="E246" s="38">
        <v>11</v>
      </c>
      <c r="F246" s="36">
        <f t="shared" si="13"/>
        <v>32</v>
      </c>
    </row>
    <row r="247" spans="1:6" ht="17.399999999999999" x14ac:dyDescent="0.3">
      <c r="A247" s="42" t="s">
        <v>9</v>
      </c>
      <c r="B247" s="53">
        <v>0</v>
      </c>
      <c r="C247" s="54">
        <v>0</v>
      </c>
      <c r="D247" s="53">
        <v>0</v>
      </c>
      <c r="E247" s="54">
        <v>0</v>
      </c>
      <c r="F247" s="37">
        <f t="shared" si="13"/>
        <v>0</v>
      </c>
    </row>
    <row r="248" spans="1:6" ht="17.399999999999999" x14ac:dyDescent="0.3">
      <c r="A248" s="41" t="s">
        <v>172</v>
      </c>
      <c r="B248" s="52">
        <v>64</v>
      </c>
      <c r="C248" s="38">
        <v>52</v>
      </c>
      <c r="D248" s="52">
        <v>26</v>
      </c>
      <c r="E248" s="38">
        <v>74</v>
      </c>
      <c r="F248" s="36">
        <f t="shared" si="13"/>
        <v>216</v>
      </c>
    </row>
    <row r="249" spans="1:6" ht="17.399999999999999" x14ac:dyDescent="0.3">
      <c r="A249" s="42" t="s">
        <v>173</v>
      </c>
      <c r="B249" s="53">
        <v>6</v>
      </c>
      <c r="C249" s="54">
        <v>13</v>
      </c>
      <c r="D249" s="53">
        <v>12</v>
      </c>
      <c r="E249" s="54">
        <v>23</v>
      </c>
      <c r="F249" s="37">
        <f t="shared" si="13"/>
        <v>54</v>
      </c>
    </row>
    <row r="250" spans="1:6" ht="17.399999999999999" x14ac:dyDescent="0.3">
      <c r="A250" s="39" t="s">
        <v>183</v>
      </c>
      <c r="B250" s="52">
        <v>0</v>
      </c>
      <c r="C250" s="38">
        <v>1</v>
      </c>
      <c r="D250" s="52">
        <v>1</v>
      </c>
      <c r="E250" s="38">
        <v>0</v>
      </c>
      <c r="F250" s="36">
        <f t="shared" si="13"/>
        <v>2</v>
      </c>
    </row>
    <row r="251" spans="1:6" ht="17.399999999999999" x14ac:dyDescent="0.3">
      <c r="A251" s="40" t="s">
        <v>184</v>
      </c>
      <c r="B251" s="53">
        <v>42</v>
      </c>
      <c r="C251" s="54">
        <v>46</v>
      </c>
      <c r="D251" s="53">
        <v>9</v>
      </c>
      <c r="E251" s="54">
        <v>60</v>
      </c>
      <c r="F251" s="37">
        <f t="shared" si="13"/>
        <v>157</v>
      </c>
    </row>
    <row r="252" spans="1:6" ht="17.399999999999999" x14ac:dyDescent="0.3">
      <c r="A252" s="39" t="s">
        <v>22</v>
      </c>
      <c r="B252" s="52">
        <v>84</v>
      </c>
      <c r="C252" s="38">
        <v>103</v>
      </c>
      <c r="D252" s="52">
        <v>42</v>
      </c>
      <c r="E252" s="38">
        <v>142</v>
      </c>
      <c r="F252" s="36">
        <f t="shared" si="13"/>
        <v>371</v>
      </c>
    </row>
    <row r="253" spans="1:6" ht="17.399999999999999" x14ac:dyDescent="0.3">
      <c r="A253" s="42" t="s">
        <v>23</v>
      </c>
      <c r="B253" s="53">
        <v>114</v>
      </c>
      <c r="C253" s="54">
        <v>122</v>
      </c>
      <c r="D253" s="53">
        <v>51</v>
      </c>
      <c r="E253" s="54">
        <v>161</v>
      </c>
      <c r="F253" s="37">
        <f t="shared" si="13"/>
        <v>448</v>
      </c>
    </row>
    <row r="254" spans="1:6" ht="18" x14ac:dyDescent="0.35">
      <c r="A254" s="63" t="s">
        <v>185</v>
      </c>
      <c r="B254" s="64">
        <v>389</v>
      </c>
      <c r="C254" s="65">
        <v>398</v>
      </c>
      <c r="D254" s="64">
        <v>199</v>
      </c>
      <c r="E254" s="65">
        <v>559</v>
      </c>
      <c r="F254" s="66">
        <f t="shared" si="13"/>
        <v>1545</v>
      </c>
    </row>
    <row r="255" spans="1:6" x14ac:dyDescent="0.25">
      <c r="A255" s="67"/>
      <c r="B255" s="54"/>
      <c r="C255" s="54"/>
      <c r="D255" s="54"/>
      <c r="E255" s="54"/>
      <c r="F255" s="68"/>
    </row>
    <row r="256" spans="1:6" ht="17.399999999999999" x14ac:dyDescent="0.3">
      <c r="A256" s="94" t="s">
        <v>179</v>
      </c>
      <c r="B256" s="95"/>
      <c r="C256" s="95"/>
      <c r="D256" s="95"/>
      <c r="E256" s="95"/>
      <c r="F256" s="36"/>
    </row>
    <row r="257" spans="1:6" ht="17.399999999999999" x14ac:dyDescent="0.3">
      <c r="A257" s="42" t="s">
        <v>239</v>
      </c>
      <c r="B257" s="53">
        <v>9</v>
      </c>
      <c r="C257" s="53">
        <v>15</v>
      </c>
      <c r="D257" s="54">
        <v>13</v>
      </c>
      <c r="E257" s="53">
        <v>25</v>
      </c>
      <c r="F257" s="37">
        <f>SUM(B257:E257)</f>
        <v>62</v>
      </c>
    </row>
    <row r="258" spans="1:6" ht="17.399999999999999" x14ac:dyDescent="0.3">
      <c r="A258" s="41" t="s">
        <v>174</v>
      </c>
      <c r="B258" s="52">
        <v>8</v>
      </c>
      <c r="C258" s="52">
        <v>4</v>
      </c>
      <c r="D258" s="38">
        <v>3</v>
      </c>
      <c r="E258" s="52">
        <v>3</v>
      </c>
      <c r="F258" s="36">
        <f>SUM(F259:F262)</f>
        <v>18</v>
      </c>
    </row>
    <row r="259" spans="1:6" ht="17.399999999999999" x14ac:dyDescent="0.3">
      <c r="A259" s="42" t="s">
        <v>175</v>
      </c>
      <c r="B259" s="53">
        <v>2</v>
      </c>
      <c r="C259" s="53">
        <v>1</v>
      </c>
      <c r="D259" s="54">
        <v>0</v>
      </c>
      <c r="E259" s="53">
        <v>0</v>
      </c>
      <c r="F259" s="37">
        <f t="shared" ref="F259:F263" si="14">SUM(B259:E259)</f>
        <v>3</v>
      </c>
    </row>
    <row r="260" spans="1:6" ht="17.399999999999999" x14ac:dyDescent="0.3">
      <c r="A260" s="41" t="s">
        <v>176</v>
      </c>
      <c r="B260" s="52">
        <v>1</v>
      </c>
      <c r="C260" s="52">
        <v>0</v>
      </c>
      <c r="D260" s="38">
        <v>1</v>
      </c>
      <c r="E260" s="52">
        <v>3</v>
      </c>
      <c r="F260" s="36">
        <f t="shared" si="14"/>
        <v>5</v>
      </c>
    </row>
    <row r="261" spans="1:6" ht="17.399999999999999" x14ac:dyDescent="0.3">
      <c r="A261" s="42" t="s">
        <v>177</v>
      </c>
      <c r="B261" s="53">
        <v>2</v>
      </c>
      <c r="C261" s="53">
        <v>1</v>
      </c>
      <c r="D261" s="54">
        <v>0</v>
      </c>
      <c r="E261" s="53">
        <v>0</v>
      </c>
      <c r="F261" s="37">
        <f t="shared" si="14"/>
        <v>3</v>
      </c>
    </row>
    <row r="262" spans="1:6" ht="17.399999999999999" x14ac:dyDescent="0.3">
      <c r="A262" s="41" t="s">
        <v>182</v>
      </c>
      <c r="B262" s="52">
        <v>3</v>
      </c>
      <c r="C262" s="52">
        <v>2</v>
      </c>
      <c r="D262" s="38">
        <v>2</v>
      </c>
      <c r="E262" s="52">
        <v>0</v>
      </c>
      <c r="F262" s="36">
        <f t="shared" si="14"/>
        <v>7</v>
      </c>
    </row>
    <row r="263" spans="1:6" ht="17.399999999999999" x14ac:dyDescent="0.3">
      <c r="A263" s="42" t="s">
        <v>178</v>
      </c>
      <c r="B263" s="54">
        <v>0</v>
      </c>
      <c r="C263" s="54">
        <v>0</v>
      </c>
      <c r="D263" s="54">
        <v>0</v>
      </c>
      <c r="E263" s="53">
        <v>0</v>
      </c>
      <c r="F263" s="37">
        <f t="shared" si="14"/>
        <v>0</v>
      </c>
    </row>
    <row r="264" spans="1:6" ht="18" thickBot="1" x14ac:dyDescent="0.3">
      <c r="A264" s="69"/>
      <c r="B264" s="70"/>
      <c r="C264" s="70"/>
      <c r="D264" s="71"/>
      <c r="E264" s="70"/>
      <c r="F264" s="72"/>
    </row>
    <row r="265" spans="1:6" ht="13.8" thickTop="1" x14ac:dyDescent="0.25">
      <c r="A265" s="96"/>
      <c r="B265" s="96"/>
      <c r="C265" s="96"/>
      <c r="D265" s="96"/>
      <c r="E265" s="96"/>
      <c r="F265" s="73"/>
    </row>
    <row r="266" spans="1:6" x14ac:dyDescent="0.25">
      <c r="A266" s="97" t="s">
        <v>57</v>
      </c>
      <c r="B266" s="97"/>
      <c r="C266" s="97"/>
      <c r="D266" s="97"/>
      <c r="E266" s="97"/>
    </row>
    <row r="267" spans="1:6" ht="17.399999999999999" x14ac:dyDescent="0.3">
      <c r="A267" s="13" t="s">
        <v>58</v>
      </c>
      <c r="B267" s="10">
        <v>12</v>
      </c>
      <c r="C267" s="10">
        <v>5</v>
      </c>
      <c r="D267" s="10">
        <v>6</v>
      </c>
      <c r="E267" s="10">
        <v>7</v>
      </c>
      <c r="F267" s="7">
        <f>SUM(B267:E267)</f>
        <v>30</v>
      </c>
    </row>
    <row r="268" spans="1:6" ht="17.399999999999999" x14ac:dyDescent="0.3">
      <c r="A268" s="14" t="s">
        <v>59</v>
      </c>
      <c r="B268" s="11">
        <v>0</v>
      </c>
      <c r="C268" s="11">
        <v>1</v>
      </c>
      <c r="D268" s="11">
        <v>2</v>
      </c>
      <c r="E268" s="11">
        <v>1</v>
      </c>
      <c r="F268" s="1">
        <f>SUM(B268:E268)</f>
        <v>4</v>
      </c>
    </row>
    <row r="269" spans="1:6" ht="17.399999999999999" x14ac:dyDescent="0.3">
      <c r="A269" s="13" t="s">
        <v>168</v>
      </c>
      <c r="B269" s="10">
        <v>4</v>
      </c>
      <c r="C269" s="10">
        <v>4</v>
      </c>
      <c r="D269" s="10">
        <v>1</v>
      </c>
      <c r="E269" s="10">
        <v>5</v>
      </c>
      <c r="F269" s="7">
        <f>SUM(B269:E269)</f>
        <v>14</v>
      </c>
    </row>
    <row r="270" spans="1:6" ht="17.399999999999999" x14ac:dyDescent="0.3">
      <c r="A270" s="14" t="s">
        <v>60</v>
      </c>
      <c r="B270" s="11">
        <v>0</v>
      </c>
      <c r="C270" s="11">
        <v>5</v>
      </c>
      <c r="D270" s="11">
        <v>6</v>
      </c>
      <c r="E270" s="11">
        <v>5</v>
      </c>
      <c r="F270" s="1">
        <f>SUM(B270:E270)</f>
        <v>16</v>
      </c>
    </row>
    <row r="271" spans="1:6" ht="17.399999999999999" x14ac:dyDescent="0.3">
      <c r="A271" s="13"/>
      <c r="B271" s="10"/>
      <c r="C271" s="10"/>
      <c r="D271" s="10"/>
      <c r="E271" s="10"/>
      <c r="F271" s="8"/>
    </row>
    <row r="272" spans="1:6" ht="17.399999999999999" x14ac:dyDescent="0.3">
      <c r="A272" s="19" t="s">
        <v>61</v>
      </c>
      <c r="B272" s="30">
        <v>62</v>
      </c>
      <c r="C272" s="30">
        <v>35</v>
      </c>
      <c r="D272" s="30">
        <v>15</v>
      </c>
      <c r="E272" s="30">
        <v>53</v>
      </c>
      <c r="F272" s="18">
        <f>SUM(B272:E272)</f>
        <v>165</v>
      </c>
    </row>
    <row r="273" spans="1:6" ht="17.399999999999999" x14ac:dyDescent="0.3">
      <c r="A273" s="13"/>
      <c r="B273" s="10"/>
      <c r="C273" s="10"/>
      <c r="D273" s="10"/>
      <c r="E273" s="10"/>
      <c r="F273" s="8"/>
    </row>
    <row r="274" spans="1:6" ht="17.399999999999999" x14ac:dyDescent="0.3">
      <c r="A274" s="12" t="s">
        <v>62</v>
      </c>
      <c r="B274" s="11">
        <v>55</v>
      </c>
      <c r="C274" s="11">
        <v>27</v>
      </c>
      <c r="D274" s="11">
        <v>13</v>
      </c>
      <c r="E274" s="11">
        <v>49</v>
      </c>
      <c r="F274" s="1">
        <f>SUM(B274:E274)</f>
        <v>144</v>
      </c>
    </row>
    <row r="275" spans="1:6" ht="17.399999999999999" x14ac:dyDescent="0.3">
      <c r="A275" s="15" t="s">
        <v>63</v>
      </c>
      <c r="B275" s="10">
        <v>7</v>
      </c>
      <c r="C275" s="10">
        <v>8</v>
      </c>
      <c r="D275" s="10">
        <v>2</v>
      </c>
      <c r="E275" s="10">
        <v>4</v>
      </c>
      <c r="F275" s="7">
        <f>SUM(B275:E275)</f>
        <v>21</v>
      </c>
    </row>
    <row r="276" spans="1:6" ht="17.399999999999999" x14ac:dyDescent="0.3">
      <c r="A276" s="12"/>
      <c r="B276" s="11"/>
      <c r="C276" s="11"/>
      <c r="D276" s="11"/>
      <c r="E276" s="11"/>
      <c r="F276" s="6"/>
    </row>
    <row r="277" spans="1:6" ht="17.399999999999999" x14ac:dyDescent="0.3">
      <c r="A277" s="13" t="s">
        <v>160</v>
      </c>
      <c r="B277" s="10">
        <v>69</v>
      </c>
      <c r="C277" s="10">
        <v>35</v>
      </c>
      <c r="D277" s="10">
        <v>16</v>
      </c>
      <c r="E277" s="10">
        <v>48</v>
      </c>
      <c r="F277" s="7">
        <f>SUM(B277:E277)</f>
        <v>168</v>
      </c>
    </row>
    <row r="278" spans="1:6" ht="17.399999999999999" x14ac:dyDescent="0.3">
      <c r="A278" s="14" t="s">
        <v>64</v>
      </c>
      <c r="B278" s="87">
        <v>60</v>
      </c>
      <c r="C278" s="87">
        <v>42</v>
      </c>
      <c r="D278" s="87">
        <v>18</v>
      </c>
      <c r="E278" s="87">
        <v>51</v>
      </c>
      <c r="F278" s="1">
        <f>SUM(B278:E278)</f>
        <v>171</v>
      </c>
    </row>
    <row r="279" spans="1:6" ht="17.399999999999999" x14ac:dyDescent="0.3">
      <c r="A279" s="13" t="s">
        <v>65</v>
      </c>
      <c r="B279" s="10">
        <v>4</v>
      </c>
      <c r="C279" s="10">
        <v>8</v>
      </c>
      <c r="D279" s="10">
        <v>1</v>
      </c>
      <c r="E279" s="10">
        <v>1</v>
      </c>
      <c r="F279" s="7">
        <f>SUM(B279:E279)</f>
        <v>14</v>
      </c>
    </row>
    <row r="280" spans="1:6" ht="17.399999999999999" x14ac:dyDescent="0.3">
      <c r="A280" s="14" t="s">
        <v>66</v>
      </c>
      <c r="B280" s="11">
        <v>56</v>
      </c>
      <c r="C280" s="11">
        <v>34</v>
      </c>
      <c r="D280" s="11">
        <v>17</v>
      </c>
      <c r="E280" s="11">
        <v>50</v>
      </c>
      <c r="F280" s="1">
        <f>SUM(B280:E280)</f>
        <v>157</v>
      </c>
    </row>
    <row r="281" spans="1:6" ht="17.399999999999999" x14ac:dyDescent="0.3">
      <c r="A281" s="13"/>
      <c r="B281" s="10"/>
      <c r="C281" s="10"/>
      <c r="D281" s="10"/>
      <c r="E281" s="10"/>
      <c r="F281" s="8"/>
    </row>
    <row r="282" spans="1:6" ht="17.399999999999999" x14ac:dyDescent="0.3">
      <c r="A282" s="14" t="s">
        <v>67</v>
      </c>
      <c r="B282" s="11">
        <v>2</v>
      </c>
      <c r="C282" s="11">
        <v>2</v>
      </c>
      <c r="D282" s="11">
        <v>0</v>
      </c>
      <c r="E282" s="11">
        <v>2</v>
      </c>
      <c r="F282" s="1">
        <f>SUM(B282:E282)</f>
        <v>6</v>
      </c>
    </row>
    <row r="283" spans="1:6" ht="17.399999999999999" x14ac:dyDescent="0.3">
      <c r="A283" s="15" t="s">
        <v>232</v>
      </c>
      <c r="B283" s="10">
        <v>25</v>
      </c>
      <c r="C283" s="10">
        <v>38</v>
      </c>
      <c r="D283" s="10">
        <v>14</v>
      </c>
      <c r="E283" s="10">
        <v>21</v>
      </c>
      <c r="F283" s="8"/>
    </row>
    <row r="284" spans="1:6" ht="17.399999999999999" x14ac:dyDescent="0.3">
      <c r="A284" s="14" t="s">
        <v>233</v>
      </c>
      <c r="B284" s="1">
        <v>15</v>
      </c>
      <c r="C284" s="1">
        <v>30</v>
      </c>
      <c r="D284" s="1">
        <v>9</v>
      </c>
      <c r="E284" s="1">
        <v>20</v>
      </c>
      <c r="F284" s="1">
        <f t="shared" ref="F284:F293" si="15">SUM(B284:E284)</f>
        <v>74</v>
      </c>
    </row>
    <row r="285" spans="1:6" ht="17.399999999999999" x14ac:dyDescent="0.3">
      <c r="A285" s="13" t="s">
        <v>68</v>
      </c>
      <c r="B285" s="10">
        <v>6</v>
      </c>
      <c r="C285" s="10">
        <v>8</v>
      </c>
      <c r="D285" s="10">
        <v>3</v>
      </c>
      <c r="E285" s="10">
        <v>11</v>
      </c>
      <c r="F285" s="7">
        <f t="shared" si="15"/>
        <v>28</v>
      </c>
    </row>
    <row r="286" spans="1:6" ht="17.399999999999999" x14ac:dyDescent="0.3">
      <c r="A286" s="14" t="s">
        <v>69</v>
      </c>
      <c r="B286" s="11">
        <v>6</v>
      </c>
      <c r="C286" s="11">
        <v>14</v>
      </c>
      <c r="D286" s="11">
        <v>5</v>
      </c>
      <c r="E286" s="11">
        <v>7</v>
      </c>
      <c r="F286" s="1">
        <f t="shared" si="15"/>
        <v>32</v>
      </c>
    </row>
    <row r="287" spans="1:6" ht="17.399999999999999" x14ac:dyDescent="0.3">
      <c r="A287" s="13" t="s">
        <v>70</v>
      </c>
      <c r="B287" s="10">
        <v>0</v>
      </c>
      <c r="C287" s="10">
        <v>3</v>
      </c>
      <c r="D287" s="10">
        <v>1</v>
      </c>
      <c r="E287" s="10">
        <v>2</v>
      </c>
      <c r="F287" s="7">
        <f t="shared" si="15"/>
        <v>6</v>
      </c>
    </row>
    <row r="288" spans="1:6" ht="17.399999999999999" x14ac:dyDescent="0.3">
      <c r="A288" s="14" t="s">
        <v>71</v>
      </c>
      <c r="B288" s="11">
        <v>3</v>
      </c>
      <c r="C288" s="11">
        <v>5</v>
      </c>
      <c r="D288" s="11">
        <v>0</v>
      </c>
      <c r="E288" s="11">
        <v>0</v>
      </c>
      <c r="F288" s="1">
        <f t="shared" si="15"/>
        <v>8</v>
      </c>
    </row>
    <row r="289" spans="1:6" ht="17.399999999999999" x14ac:dyDescent="0.3">
      <c r="A289" s="14" t="s">
        <v>234</v>
      </c>
      <c r="B289" s="1">
        <v>10</v>
      </c>
      <c r="C289" s="1">
        <v>8</v>
      </c>
      <c r="D289" s="1">
        <v>5</v>
      </c>
      <c r="E289" s="1">
        <v>1</v>
      </c>
      <c r="F289" s="1">
        <f t="shared" si="15"/>
        <v>24</v>
      </c>
    </row>
    <row r="290" spans="1:6" ht="17.399999999999999" x14ac:dyDescent="0.3">
      <c r="A290" s="13" t="s">
        <v>68</v>
      </c>
      <c r="B290" s="10">
        <v>5</v>
      </c>
      <c r="C290" s="10">
        <v>2</v>
      </c>
      <c r="D290" s="10">
        <v>2</v>
      </c>
      <c r="E290" s="10">
        <v>0</v>
      </c>
      <c r="F290" s="7">
        <f t="shared" si="15"/>
        <v>9</v>
      </c>
    </row>
    <row r="291" spans="1:6" ht="17.399999999999999" x14ac:dyDescent="0.3">
      <c r="A291" s="14" t="s">
        <v>69</v>
      </c>
      <c r="B291" s="11">
        <v>3</v>
      </c>
      <c r="C291" s="11">
        <v>4</v>
      </c>
      <c r="D291" s="11">
        <v>2</v>
      </c>
      <c r="E291" s="11">
        <v>0</v>
      </c>
      <c r="F291" s="1">
        <f t="shared" si="15"/>
        <v>9</v>
      </c>
    </row>
    <row r="292" spans="1:6" ht="17.399999999999999" x14ac:dyDescent="0.3">
      <c r="A292" s="13" t="s">
        <v>70</v>
      </c>
      <c r="B292" s="10">
        <v>2</v>
      </c>
      <c r="C292" s="10">
        <v>2</v>
      </c>
      <c r="D292" s="10">
        <v>1</v>
      </c>
      <c r="E292" s="10">
        <v>1</v>
      </c>
      <c r="F292" s="7">
        <f t="shared" si="15"/>
        <v>6</v>
      </c>
    </row>
    <row r="293" spans="1:6" ht="17.399999999999999" x14ac:dyDescent="0.3">
      <c r="A293" s="14" t="s">
        <v>71</v>
      </c>
      <c r="B293" s="11">
        <v>0</v>
      </c>
      <c r="C293" s="11">
        <v>0</v>
      </c>
      <c r="D293" s="11">
        <v>0</v>
      </c>
      <c r="E293" s="11">
        <v>0</v>
      </c>
      <c r="F293" s="1">
        <f t="shared" si="15"/>
        <v>0</v>
      </c>
    </row>
    <row r="294" spans="1:6" ht="15.6" x14ac:dyDescent="0.3">
      <c r="A294" s="13"/>
      <c r="B294" s="50"/>
      <c r="C294" s="50"/>
      <c r="D294" s="50"/>
      <c r="E294" s="50"/>
      <c r="F294" s="5"/>
    </row>
    <row r="295" spans="1:6" x14ac:dyDescent="0.25">
      <c r="A295" s="88" t="s">
        <v>72</v>
      </c>
      <c r="B295" s="88"/>
      <c r="C295" s="88"/>
      <c r="D295" s="88"/>
      <c r="E295" s="88"/>
      <c r="F295" s="74"/>
    </row>
    <row r="296" spans="1:6" ht="26.4" x14ac:dyDescent="0.25">
      <c r="A296" s="44" t="s">
        <v>180</v>
      </c>
      <c r="B296" s="52">
        <v>0</v>
      </c>
      <c r="C296" s="52">
        <v>0</v>
      </c>
      <c r="D296" s="52">
        <v>0</v>
      </c>
      <c r="E296" s="52">
        <v>0</v>
      </c>
      <c r="F296" s="10">
        <f>SUM(B296:E296)</f>
        <v>0</v>
      </c>
    </row>
    <row r="297" spans="1:6" ht="31.2" customHeight="1" x14ac:dyDescent="0.3">
      <c r="A297" s="17" t="s">
        <v>165</v>
      </c>
      <c r="B297" s="53">
        <v>0</v>
      </c>
      <c r="C297" s="53">
        <v>0</v>
      </c>
      <c r="D297" s="53">
        <v>0</v>
      </c>
      <c r="E297" s="53">
        <v>0</v>
      </c>
      <c r="F297" s="1">
        <f>SUM(B297:E297)</f>
        <v>0</v>
      </c>
    </row>
    <row r="298" spans="1:6" ht="27" x14ac:dyDescent="0.3">
      <c r="A298" s="44" t="s">
        <v>166</v>
      </c>
      <c r="B298" s="52">
        <v>0</v>
      </c>
      <c r="C298" s="52">
        <v>0</v>
      </c>
      <c r="D298" s="52">
        <v>0</v>
      </c>
      <c r="E298" s="52">
        <v>0</v>
      </c>
      <c r="F298" s="7">
        <f>SUM(B298:E298)</f>
        <v>0</v>
      </c>
    </row>
    <row r="299" spans="1:6" ht="17.399999999999999" x14ac:dyDescent="0.3">
      <c r="A299" s="14"/>
      <c r="B299" s="11"/>
      <c r="C299" s="11"/>
      <c r="D299" s="11"/>
      <c r="E299" s="11"/>
      <c r="F299" s="1"/>
    </row>
    <row r="300" spans="1:6" x14ac:dyDescent="0.25">
      <c r="A300" s="88" t="s">
        <v>73</v>
      </c>
      <c r="B300" s="88"/>
      <c r="C300" s="88"/>
      <c r="D300" s="88"/>
      <c r="E300" s="88"/>
      <c r="F300" s="74"/>
    </row>
    <row r="301" spans="1:6" ht="26.4" x14ac:dyDescent="0.25">
      <c r="A301" s="17" t="s">
        <v>167</v>
      </c>
      <c r="B301" s="53">
        <v>0</v>
      </c>
      <c r="C301" s="53">
        <v>0</v>
      </c>
      <c r="D301" s="53">
        <v>0</v>
      </c>
      <c r="E301" s="53">
        <v>0</v>
      </c>
      <c r="F301" s="11">
        <f>SUM(B301:E301)</f>
        <v>0</v>
      </c>
    </row>
    <row r="302" spans="1:6" ht="31.2" customHeight="1" x14ac:dyDescent="0.3">
      <c r="A302" s="44" t="s">
        <v>165</v>
      </c>
      <c r="B302" s="52">
        <v>0</v>
      </c>
      <c r="C302" s="52">
        <v>0</v>
      </c>
      <c r="D302" s="52">
        <v>0</v>
      </c>
      <c r="E302" s="52">
        <v>0</v>
      </c>
      <c r="F302" s="7">
        <f>SUM(B302:E302)</f>
        <v>0</v>
      </c>
    </row>
    <row r="303" spans="1:6" ht="27" x14ac:dyDescent="0.3">
      <c r="A303" s="17" t="s">
        <v>166</v>
      </c>
      <c r="B303" s="53">
        <v>0</v>
      </c>
      <c r="C303" s="53">
        <v>0</v>
      </c>
      <c r="D303" s="53">
        <v>0</v>
      </c>
      <c r="E303" s="53">
        <v>0</v>
      </c>
      <c r="F303" s="1">
        <f>SUM(B303:E303)</f>
        <v>0</v>
      </c>
    </row>
    <row r="304" spans="1:6" ht="17.399999999999999" x14ac:dyDescent="0.3">
      <c r="A304" s="13"/>
      <c r="B304" s="10"/>
      <c r="C304" s="10"/>
      <c r="D304" s="10"/>
      <c r="E304" s="10"/>
      <c r="F304" s="8"/>
    </row>
    <row r="305" spans="1:6" x14ac:dyDescent="0.25">
      <c r="A305" s="88" t="s">
        <v>74</v>
      </c>
      <c r="B305" s="88"/>
      <c r="C305" s="88"/>
      <c r="D305" s="88"/>
      <c r="E305" s="88"/>
      <c r="F305" s="74"/>
    </row>
    <row r="306" spans="1:6" ht="29.25" customHeight="1" x14ac:dyDescent="0.25">
      <c r="A306" s="44" t="s">
        <v>240</v>
      </c>
      <c r="B306" s="75">
        <v>16</v>
      </c>
      <c r="C306" s="75">
        <v>37</v>
      </c>
      <c r="D306" s="75">
        <v>6</v>
      </c>
      <c r="E306" s="75">
        <v>55</v>
      </c>
      <c r="F306" s="10">
        <f>SUM(B306:E306)</f>
        <v>114</v>
      </c>
    </row>
    <row r="307" spans="1:6" ht="29.4" customHeight="1" x14ac:dyDescent="0.3">
      <c r="A307" s="17" t="s">
        <v>165</v>
      </c>
      <c r="B307" s="53">
        <v>0</v>
      </c>
      <c r="C307" s="53">
        <v>0</v>
      </c>
      <c r="D307" s="53">
        <v>0</v>
      </c>
      <c r="E307" s="53">
        <v>0</v>
      </c>
      <c r="F307" s="1">
        <f>SUM(B307:E307)</f>
        <v>0</v>
      </c>
    </row>
    <row r="308" spans="1:6" ht="27" x14ac:dyDescent="0.3">
      <c r="A308" s="44" t="s">
        <v>166</v>
      </c>
      <c r="B308" s="52">
        <v>21</v>
      </c>
      <c r="C308" s="52">
        <v>26</v>
      </c>
      <c r="D308" s="52">
        <v>9</v>
      </c>
      <c r="E308" s="52">
        <v>46</v>
      </c>
      <c r="F308" s="7">
        <f>SUM(B308:E308)</f>
        <v>102</v>
      </c>
    </row>
    <row r="309" spans="1:6" ht="17.399999999999999" x14ac:dyDescent="0.3">
      <c r="A309" s="13"/>
      <c r="B309" s="52"/>
      <c r="C309" s="52"/>
      <c r="D309" s="52"/>
      <c r="E309" s="52"/>
      <c r="F309" s="7"/>
    </row>
    <row r="310" spans="1:6" x14ac:dyDescent="0.25">
      <c r="A310" s="88" t="s">
        <v>241</v>
      </c>
      <c r="B310" s="88"/>
      <c r="C310" s="88"/>
      <c r="D310" s="88"/>
      <c r="E310" s="88"/>
      <c r="F310" s="74"/>
    </row>
    <row r="311" spans="1:6" ht="18" customHeight="1" x14ac:dyDescent="0.25">
      <c r="A311" s="78" t="s">
        <v>242</v>
      </c>
      <c r="B311" s="52">
        <v>1</v>
      </c>
      <c r="C311" s="52">
        <v>2</v>
      </c>
      <c r="D311" s="52">
        <v>0</v>
      </c>
      <c r="E311" s="52">
        <v>0</v>
      </c>
      <c r="F311" s="10">
        <f>SUM(B311:E311)</f>
        <v>3</v>
      </c>
    </row>
    <row r="312" spans="1:6" ht="18" customHeight="1" x14ac:dyDescent="0.25">
      <c r="A312" s="58" t="s">
        <v>243</v>
      </c>
      <c r="B312" s="53">
        <v>2</v>
      </c>
      <c r="C312" s="53">
        <v>1</v>
      </c>
      <c r="D312" s="53">
        <v>0</v>
      </c>
      <c r="E312" s="53">
        <v>0</v>
      </c>
      <c r="F312" s="11">
        <f t="shared" ref="F312:F319" si="16">SUM(B312:E312)</f>
        <v>3</v>
      </c>
    </row>
    <row r="313" spans="1:6" ht="18" customHeight="1" x14ac:dyDescent="0.25">
      <c r="A313" s="78" t="s">
        <v>244</v>
      </c>
      <c r="B313" s="52">
        <v>0</v>
      </c>
      <c r="C313" s="52">
        <v>0</v>
      </c>
      <c r="D313" s="52">
        <v>0</v>
      </c>
      <c r="E313" s="52">
        <v>0</v>
      </c>
      <c r="F313" s="10">
        <f t="shared" si="16"/>
        <v>0</v>
      </c>
    </row>
    <row r="314" spans="1:6" ht="21" customHeight="1" x14ac:dyDescent="0.25">
      <c r="A314" s="79" t="s">
        <v>245</v>
      </c>
      <c r="B314" s="76">
        <v>1</v>
      </c>
      <c r="C314" s="76">
        <v>1</v>
      </c>
      <c r="D314" s="76">
        <v>0</v>
      </c>
      <c r="E314" s="76">
        <v>0</v>
      </c>
      <c r="F314" s="11"/>
    </row>
    <row r="315" spans="1:6" ht="21" customHeight="1" x14ac:dyDescent="0.25">
      <c r="A315" s="80" t="s">
        <v>246</v>
      </c>
      <c r="B315" s="77">
        <v>0</v>
      </c>
      <c r="C315" s="77">
        <v>1</v>
      </c>
      <c r="D315" s="77">
        <v>0</v>
      </c>
      <c r="E315" s="77">
        <v>0</v>
      </c>
      <c r="F315" s="10">
        <f t="shared" si="16"/>
        <v>1</v>
      </c>
    </row>
    <row r="316" spans="1:6" ht="21" customHeight="1" x14ac:dyDescent="0.25">
      <c r="A316" s="81" t="s">
        <v>247</v>
      </c>
      <c r="B316" s="76">
        <v>1</v>
      </c>
      <c r="C316" s="76">
        <v>0</v>
      </c>
      <c r="D316" s="76">
        <v>0</v>
      </c>
      <c r="E316" s="76">
        <v>0</v>
      </c>
      <c r="F316" s="11">
        <f t="shared" si="16"/>
        <v>1</v>
      </c>
    </row>
    <row r="317" spans="1:6" ht="21" customHeight="1" x14ac:dyDescent="0.25">
      <c r="A317" s="82" t="s">
        <v>248</v>
      </c>
      <c r="B317" s="77">
        <v>0</v>
      </c>
      <c r="C317" s="77">
        <v>0</v>
      </c>
      <c r="D317" s="77">
        <v>0</v>
      </c>
      <c r="E317" s="77">
        <v>0</v>
      </c>
      <c r="F317" s="10">
        <f t="shared" si="16"/>
        <v>0</v>
      </c>
    </row>
    <row r="318" spans="1:6" ht="21" customHeight="1" x14ac:dyDescent="0.25">
      <c r="A318" s="81" t="s">
        <v>249</v>
      </c>
      <c r="B318" s="76">
        <v>0</v>
      </c>
      <c r="C318" s="76">
        <v>0</v>
      </c>
      <c r="D318" s="76">
        <v>0</v>
      </c>
      <c r="E318" s="76">
        <v>0</v>
      </c>
      <c r="F318" s="11">
        <f t="shared" si="16"/>
        <v>0</v>
      </c>
    </row>
    <row r="319" spans="1:6" ht="21" customHeight="1" x14ac:dyDescent="0.25">
      <c r="A319" s="82" t="s">
        <v>250</v>
      </c>
      <c r="B319" s="77">
        <v>0</v>
      </c>
      <c r="C319" s="77">
        <v>0</v>
      </c>
      <c r="D319" s="77">
        <v>0</v>
      </c>
      <c r="E319" s="77">
        <v>0</v>
      </c>
      <c r="F319" s="10">
        <f t="shared" si="16"/>
        <v>0</v>
      </c>
    </row>
    <row r="320" spans="1:6" ht="15" customHeight="1" x14ac:dyDescent="0.25">
      <c r="A320" s="88" t="s">
        <v>252</v>
      </c>
      <c r="B320" s="88"/>
      <c r="C320" s="88"/>
      <c r="D320" s="88"/>
      <c r="E320" s="88"/>
      <c r="F320" s="74"/>
    </row>
    <row r="321" spans="1:6" ht="21" customHeight="1" x14ac:dyDescent="0.25">
      <c r="A321" s="82" t="s">
        <v>242</v>
      </c>
      <c r="B321" s="77">
        <v>5</v>
      </c>
      <c r="C321" s="77">
        <v>2</v>
      </c>
      <c r="D321" s="77">
        <v>0</v>
      </c>
      <c r="E321" s="77">
        <v>3</v>
      </c>
      <c r="F321" s="10">
        <f>SUM(B321:E321)</f>
        <v>10</v>
      </c>
    </row>
    <row r="322" spans="1:6" ht="21" customHeight="1" x14ac:dyDescent="0.25">
      <c r="A322" s="81" t="s">
        <v>243</v>
      </c>
      <c r="B322" s="76">
        <v>3</v>
      </c>
      <c r="C322" s="76">
        <v>2</v>
      </c>
      <c r="D322" s="76">
        <v>0</v>
      </c>
      <c r="E322" s="76">
        <v>2</v>
      </c>
      <c r="F322" s="11">
        <f t="shared" ref="F322:F329" si="17">SUM(B322:E322)</f>
        <v>7</v>
      </c>
    </row>
    <row r="323" spans="1:6" ht="21" customHeight="1" x14ac:dyDescent="0.25">
      <c r="A323" s="82" t="s">
        <v>244</v>
      </c>
      <c r="B323" s="77">
        <v>0</v>
      </c>
      <c r="C323" s="77">
        <v>0</v>
      </c>
      <c r="D323" s="77">
        <v>0</v>
      </c>
      <c r="E323" s="77">
        <v>1</v>
      </c>
      <c r="F323" s="10">
        <f t="shared" si="17"/>
        <v>1</v>
      </c>
    </row>
    <row r="324" spans="1:6" ht="21" customHeight="1" x14ac:dyDescent="0.25">
      <c r="A324" s="81" t="s">
        <v>253</v>
      </c>
      <c r="B324" s="76">
        <v>1</v>
      </c>
      <c r="C324" s="76">
        <v>1</v>
      </c>
      <c r="D324" s="76">
        <v>0</v>
      </c>
      <c r="E324" s="76">
        <v>6</v>
      </c>
      <c r="F324" s="11">
        <f t="shared" si="17"/>
        <v>8</v>
      </c>
    </row>
    <row r="325" spans="1:6" ht="21" customHeight="1" x14ac:dyDescent="0.25">
      <c r="A325" s="82" t="s">
        <v>254</v>
      </c>
      <c r="B325" s="83">
        <v>0</v>
      </c>
      <c r="C325" s="83">
        <v>1</v>
      </c>
      <c r="D325" s="83">
        <v>0</v>
      </c>
      <c r="E325" s="83">
        <v>6</v>
      </c>
      <c r="F325" s="10">
        <f t="shared" si="17"/>
        <v>7</v>
      </c>
    </row>
    <row r="326" spans="1:6" ht="21" customHeight="1" x14ac:dyDescent="0.25">
      <c r="A326" s="81" t="s">
        <v>255</v>
      </c>
      <c r="B326" s="84">
        <v>1</v>
      </c>
      <c r="C326" s="84">
        <v>0</v>
      </c>
      <c r="D326" s="84">
        <v>0</v>
      </c>
      <c r="E326" s="84">
        <v>0</v>
      </c>
      <c r="F326" s="11">
        <f t="shared" si="17"/>
        <v>1</v>
      </c>
    </row>
    <row r="327" spans="1:6" ht="21" customHeight="1" x14ac:dyDescent="0.25">
      <c r="A327" s="82" t="s">
        <v>256</v>
      </c>
      <c r="B327" s="83">
        <v>0</v>
      </c>
      <c r="C327" s="83">
        <v>0</v>
      </c>
      <c r="D327" s="83">
        <v>0</v>
      </c>
      <c r="E327" s="83">
        <v>0</v>
      </c>
      <c r="F327" s="10">
        <f t="shared" si="17"/>
        <v>0</v>
      </c>
    </row>
    <row r="328" spans="1:6" ht="21" customHeight="1" x14ac:dyDescent="0.25">
      <c r="A328" s="81" t="s">
        <v>101</v>
      </c>
      <c r="B328" s="84">
        <v>0</v>
      </c>
      <c r="C328" s="84">
        <v>0</v>
      </c>
      <c r="D328" s="84">
        <v>0</v>
      </c>
      <c r="E328" s="84">
        <v>0</v>
      </c>
      <c r="F328" s="11">
        <f t="shared" si="17"/>
        <v>0</v>
      </c>
    </row>
    <row r="329" spans="1:6" ht="21" customHeight="1" x14ac:dyDescent="0.25">
      <c r="A329" s="82" t="s">
        <v>100</v>
      </c>
      <c r="B329" s="83">
        <v>0</v>
      </c>
      <c r="C329" s="83">
        <v>0</v>
      </c>
      <c r="D329" s="83">
        <v>0</v>
      </c>
      <c r="E329" s="83">
        <v>0</v>
      </c>
      <c r="F329" s="10">
        <f t="shared" si="17"/>
        <v>0</v>
      </c>
    </row>
    <row r="330" spans="1:6" x14ac:dyDescent="0.25">
      <c r="A330" s="88" t="s">
        <v>263</v>
      </c>
      <c r="B330" s="88"/>
      <c r="C330" s="88"/>
      <c r="D330" s="88"/>
      <c r="E330" s="88"/>
      <c r="F330" s="74"/>
    </row>
    <row r="331" spans="1:6" ht="17.399999999999999" x14ac:dyDescent="0.25">
      <c r="A331" s="82" t="s">
        <v>242</v>
      </c>
      <c r="B331" s="77">
        <v>2</v>
      </c>
      <c r="C331" s="77">
        <v>0</v>
      </c>
      <c r="D331" s="77">
        <v>2</v>
      </c>
      <c r="E331" s="77">
        <v>0</v>
      </c>
      <c r="F331" s="10">
        <f>SUM(B331:E331)</f>
        <v>4</v>
      </c>
    </row>
    <row r="332" spans="1:6" ht="17.399999999999999" x14ac:dyDescent="0.25">
      <c r="A332" s="81" t="s">
        <v>243</v>
      </c>
      <c r="B332" s="76">
        <v>2</v>
      </c>
      <c r="C332" s="76">
        <v>0</v>
      </c>
      <c r="D332" s="76">
        <v>0</v>
      </c>
      <c r="E332" s="76">
        <v>2</v>
      </c>
      <c r="F332" s="11">
        <f t="shared" ref="F332:F339" si="18">SUM(B332:E332)</f>
        <v>4</v>
      </c>
    </row>
    <row r="333" spans="1:6" ht="17.399999999999999" x14ac:dyDescent="0.25">
      <c r="A333" s="82" t="s">
        <v>244</v>
      </c>
      <c r="B333" s="77">
        <v>0</v>
      </c>
      <c r="C333" s="77">
        <v>0</v>
      </c>
      <c r="D333" s="77">
        <v>0</v>
      </c>
      <c r="E333" s="77">
        <v>0</v>
      </c>
      <c r="F333" s="10">
        <f t="shared" si="18"/>
        <v>0</v>
      </c>
    </row>
    <row r="334" spans="1:6" ht="17.399999999999999" x14ac:dyDescent="0.25">
      <c r="A334" s="81" t="s">
        <v>253</v>
      </c>
      <c r="B334" s="76">
        <v>0</v>
      </c>
      <c r="C334" s="76">
        <v>0</v>
      </c>
      <c r="D334" s="76">
        <v>0</v>
      </c>
      <c r="E334" s="76">
        <v>0</v>
      </c>
      <c r="F334" s="11">
        <f t="shared" si="18"/>
        <v>0</v>
      </c>
    </row>
    <row r="335" spans="1:6" ht="17.399999999999999" x14ac:dyDescent="0.25">
      <c r="A335" s="82" t="s">
        <v>254</v>
      </c>
      <c r="B335" s="83">
        <v>0</v>
      </c>
      <c r="C335" s="83">
        <v>0</v>
      </c>
      <c r="D335" s="83">
        <v>0</v>
      </c>
      <c r="E335" s="83">
        <v>0</v>
      </c>
      <c r="F335" s="10">
        <f t="shared" si="18"/>
        <v>0</v>
      </c>
    </row>
    <row r="336" spans="1:6" ht="17.399999999999999" x14ac:dyDescent="0.25">
      <c r="A336" s="81" t="s">
        <v>255</v>
      </c>
      <c r="B336" s="84">
        <v>0</v>
      </c>
      <c r="C336" s="84">
        <v>0</v>
      </c>
      <c r="D336" s="84">
        <v>0</v>
      </c>
      <c r="E336" s="84">
        <v>0</v>
      </c>
      <c r="F336" s="11">
        <f t="shared" si="18"/>
        <v>0</v>
      </c>
    </row>
    <row r="337" spans="1:6" ht="17.399999999999999" x14ac:dyDescent="0.25">
      <c r="A337" s="82" t="s">
        <v>256</v>
      </c>
      <c r="B337" s="83">
        <v>0</v>
      </c>
      <c r="C337" s="83">
        <v>0</v>
      </c>
      <c r="D337" s="83">
        <v>0</v>
      </c>
      <c r="E337" s="83">
        <v>0</v>
      </c>
      <c r="F337" s="10">
        <f t="shared" si="18"/>
        <v>0</v>
      </c>
    </row>
    <row r="338" spans="1:6" ht="17.399999999999999" x14ac:dyDescent="0.25">
      <c r="A338" s="81" t="s">
        <v>101</v>
      </c>
      <c r="B338" s="84">
        <v>0</v>
      </c>
      <c r="C338" s="84">
        <v>0</v>
      </c>
      <c r="D338" s="84">
        <v>0</v>
      </c>
      <c r="E338" s="84">
        <v>0</v>
      </c>
      <c r="F338" s="11">
        <f t="shared" si="18"/>
        <v>0</v>
      </c>
    </row>
    <row r="339" spans="1:6" ht="17.399999999999999" x14ac:dyDescent="0.25">
      <c r="A339" s="82" t="s">
        <v>100</v>
      </c>
      <c r="B339" s="83">
        <v>0</v>
      </c>
      <c r="C339" s="83">
        <v>0</v>
      </c>
      <c r="D339" s="83">
        <v>0</v>
      </c>
      <c r="E339" s="83">
        <v>0</v>
      </c>
      <c r="F339" s="10">
        <f t="shared" si="18"/>
        <v>0</v>
      </c>
    </row>
    <row r="340" spans="1:6" ht="17.399999999999999" x14ac:dyDescent="0.3">
      <c r="A340" s="19" t="s">
        <v>75</v>
      </c>
      <c r="B340" s="30">
        <f>B20+B21+B22+B23+B30+B31+B32+B36+B37+B38+B39+B40+B46+B47+B48+B49+B51+B55+B56+B59+B60+B62+B65+B68+B69+B77+B78+B79+B80+B81+B82+B83+B84+B85+B86+B87+B88+B89+B90+B91+B92+B93+B94+B95+B96+B97+B98+B99+B100+B101+B102+B103+B104+B105+B122+B123+B124+B125+B126+B132+B133+B134+B197+B198+B199+B200+B201+B202+B208+B223+B229+B230+B267+B268+B269+B277+B278+B282</f>
        <v>10971</v>
      </c>
      <c r="C340" s="30">
        <f>C20+C21+C22+C23+C30+C31+C32+C36+C37+C38+C39+C40+C46+C47+C48+C49+C51+C55+C56+C59+C60+C62+C65+C68+C69+C77+C78+C79+C80+C81+C82+C83+C84+C85+C86+C87+C88+C89+C90+C91+C92+C93+C94+C95+C96+C97+C98+C99+C100+C101+C102+C103+C104+C105+C122+C123+C124+C125+C126+C132+C133+C134+C197+C198+C199+C200+C201+C202+C208+C223+C229+C230+C267+C268+C269+C277+C278+C282</f>
        <v>9848</v>
      </c>
      <c r="D340" s="30">
        <f>D20+D21+D22+D23+D30+D31+D32+D36+D37+D38+D39+D40+D46+D47+D48+D49+D51+D55+D56+D59+D60+D62+D65+D68+D69+D77+D78+D79+D80+D81+D82+D83+D84+D85+D86+D87+D88+D89+D90+D91+D92+D93+D94+D95+D96+D97+D98+D99+D100+D101+D102+D103+D104+D105+D122+D123+D124+D125+D126+D132+D133+D134+D197+D198+D199+D200+D201+D202+D208+D223+D229+D230+D267+D268+D269+D277+D278+D282</f>
        <v>5914</v>
      </c>
      <c r="E340" s="30">
        <f>E20+E21+E22+E23+E30+E31+E32+E36+E37+E38+E39+E40+E46+E47+E48+E49+E51+E55+E56+E59+E60+E62+E65+E68+E69+E77+E78+E79+E80+E81+E82+E83+E84+E85+E86+E87+E88+E89+E90+E91+E92+E93+E94+E95+E96+E97+E98+E99+E100+E101+E102+E103+E104+E105+E122+E123+E124+E125+E126+E132+E133+E134+E197+E198+E199+E200+E201+E202+E208+E223+E229+E230+E267+E268+E269+E277+E278+E282</f>
        <v>10212</v>
      </c>
      <c r="F340" s="18">
        <f>SUM(B340:E340)</f>
        <v>36945</v>
      </c>
    </row>
    <row r="341" spans="1:6" ht="17.399999999999999" x14ac:dyDescent="0.3">
      <c r="A341" s="19" t="s">
        <v>235</v>
      </c>
      <c r="B341" s="18">
        <f>B340+B254</f>
        <v>11360</v>
      </c>
      <c r="C341" s="18">
        <f>C340+C254</f>
        <v>10246</v>
      </c>
      <c r="D341" s="18">
        <f>D340+D254</f>
        <v>6113</v>
      </c>
      <c r="E341" s="18">
        <f>E340+E254</f>
        <v>10771</v>
      </c>
      <c r="F341" s="18">
        <f>F340+F254</f>
        <v>38490</v>
      </c>
    </row>
    <row r="342" spans="1:6" ht="17.399999999999999" x14ac:dyDescent="0.3">
      <c r="A342" s="16"/>
      <c r="B342" s="11"/>
      <c r="C342" s="11"/>
      <c r="D342" s="11"/>
      <c r="E342" s="11"/>
      <c r="F342" s="6"/>
    </row>
    <row r="343" spans="1:6" ht="17.399999999999999" x14ac:dyDescent="0.3">
      <c r="A343" s="15" t="s">
        <v>81</v>
      </c>
      <c r="B343" s="10">
        <v>0</v>
      </c>
      <c r="C343" s="10">
        <v>0</v>
      </c>
      <c r="D343" s="10">
        <v>0</v>
      </c>
      <c r="E343" s="10">
        <v>0</v>
      </c>
      <c r="F343" s="7">
        <f>SUM(B343:E343)</f>
        <v>0</v>
      </c>
    </row>
    <row r="344" spans="1:6" ht="17.399999999999999" x14ac:dyDescent="0.3">
      <c r="A344" s="14"/>
      <c r="B344" s="11"/>
      <c r="C344" s="11"/>
      <c r="D344" s="11"/>
      <c r="E344" s="11"/>
      <c r="F344" s="6"/>
    </row>
  </sheetData>
  <mergeCells count="26">
    <mergeCell ref="A330:E330"/>
    <mergeCell ref="A7:E7"/>
    <mergeCell ref="A25:E25"/>
    <mergeCell ref="A34:E34"/>
    <mergeCell ref="A211:E211"/>
    <mergeCell ref="A217:E217"/>
    <mergeCell ref="A44:E44"/>
    <mergeCell ref="A53:E53"/>
    <mergeCell ref="A67:E67"/>
    <mergeCell ref="A76:E76"/>
    <mergeCell ref="A106:E106"/>
    <mergeCell ref="A111:E111"/>
    <mergeCell ref="A131:E131"/>
    <mergeCell ref="A136:E136"/>
    <mergeCell ref="A195:E195"/>
    <mergeCell ref="A204:E204"/>
    <mergeCell ref="A320:E320"/>
    <mergeCell ref="A232:E232"/>
    <mergeCell ref="A243:F243"/>
    <mergeCell ref="A256:E256"/>
    <mergeCell ref="A300:E300"/>
    <mergeCell ref="A305:E305"/>
    <mergeCell ref="A265:E265"/>
    <mergeCell ref="A266:E266"/>
    <mergeCell ref="A295:E295"/>
    <mergeCell ref="A310:E3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A1:F344"/>
  <sheetViews>
    <sheetView topLeftCell="A311" zoomScale="70" zoomScaleNormal="70" workbookViewId="0">
      <selection activeCell="B345" sqref="B345"/>
    </sheetView>
  </sheetViews>
  <sheetFormatPr baseColWidth="10" defaultRowHeight="13.2" x14ac:dyDescent="0.25"/>
  <cols>
    <col min="1" max="1" width="43.21875" customWidth="1"/>
    <col min="2" max="2" width="14.77734375" customWidth="1"/>
    <col min="3" max="3" width="15" customWidth="1"/>
    <col min="4" max="4" width="15.44140625" customWidth="1"/>
    <col min="5" max="5" width="11.21875" customWidth="1"/>
    <col min="6" max="6" width="16.21875" bestFit="1" customWidth="1"/>
  </cols>
  <sheetData>
    <row r="1" spans="1:6" ht="15.6" x14ac:dyDescent="0.3">
      <c r="A1" s="21"/>
      <c r="B1" s="22"/>
      <c r="C1" s="22"/>
      <c r="D1" s="22"/>
      <c r="E1" s="22"/>
      <c r="F1" s="20"/>
    </row>
    <row r="2" spans="1:6" ht="15.6" x14ac:dyDescent="0.3">
      <c r="A2" s="23"/>
      <c r="B2" s="23"/>
      <c r="C2" s="23"/>
      <c r="D2" s="23"/>
      <c r="E2" s="23"/>
      <c r="F2" s="20"/>
    </row>
    <row r="3" spans="1:6" ht="18" x14ac:dyDescent="0.35">
      <c r="A3" s="24"/>
      <c r="B3" s="26"/>
      <c r="C3" s="26"/>
      <c r="D3" s="26"/>
      <c r="E3" s="26"/>
      <c r="F3" s="20"/>
    </row>
    <row r="4" spans="1:6" x14ac:dyDescent="0.25">
      <c r="A4" s="25"/>
      <c r="B4" s="25"/>
      <c r="C4" s="25"/>
      <c r="D4" s="25"/>
      <c r="E4" s="25"/>
      <c r="F4" s="20"/>
    </row>
    <row r="5" spans="1:6" ht="18" x14ac:dyDescent="0.35">
      <c r="A5" s="3" t="s">
        <v>0</v>
      </c>
      <c r="B5" s="45">
        <v>2025</v>
      </c>
      <c r="C5" s="45"/>
      <c r="D5" s="45"/>
      <c r="E5" s="45"/>
      <c r="F5" s="2"/>
    </row>
    <row r="6" spans="1:6" ht="15.6" x14ac:dyDescent="0.3">
      <c r="A6" s="4"/>
      <c r="B6" s="50" t="s">
        <v>258</v>
      </c>
      <c r="C6" s="50" t="s">
        <v>259</v>
      </c>
      <c r="D6" s="50" t="s">
        <v>260</v>
      </c>
      <c r="E6" s="50" t="s">
        <v>261</v>
      </c>
      <c r="F6" s="5" t="s">
        <v>1</v>
      </c>
    </row>
    <row r="7" spans="1:6" x14ac:dyDescent="0.25">
      <c r="A7" s="98" t="s">
        <v>2</v>
      </c>
      <c r="B7" s="98"/>
      <c r="C7" s="98"/>
      <c r="D7" s="98"/>
      <c r="E7" s="98"/>
      <c r="F7" s="51"/>
    </row>
    <row r="8" spans="1:6" x14ac:dyDescent="0.25">
      <c r="A8" s="12"/>
      <c r="B8" s="9"/>
      <c r="C8" s="9"/>
      <c r="D8" s="9"/>
      <c r="E8" s="9"/>
    </row>
    <row r="9" spans="1:6" ht="17.399999999999999" x14ac:dyDescent="0.3">
      <c r="A9" s="13" t="s">
        <v>105</v>
      </c>
      <c r="B9" s="10">
        <v>483</v>
      </c>
      <c r="C9" s="10">
        <v>552</v>
      </c>
      <c r="D9" s="10">
        <v>378</v>
      </c>
      <c r="E9" s="10">
        <v>668</v>
      </c>
      <c r="F9" s="7">
        <f t="shared" ref="F9:F23" si="0">SUM(B9:E9)</f>
        <v>2081</v>
      </c>
    </row>
    <row r="10" spans="1:6" ht="17.399999999999999" x14ac:dyDescent="0.3">
      <c r="A10" s="14" t="s">
        <v>3</v>
      </c>
      <c r="B10" s="11">
        <v>498</v>
      </c>
      <c r="C10" s="11">
        <v>548</v>
      </c>
      <c r="D10" s="11">
        <v>379</v>
      </c>
      <c r="E10" s="11">
        <v>638</v>
      </c>
      <c r="F10" s="35">
        <f t="shared" si="0"/>
        <v>2063</v>
      </c>
    </row>
    <row r="11" spans="1:6" ht="17.399999999999999" x14ac:dyDescent="0.3">
      <c r="A11" s="13" t="s">
        <v>4</v>
      </c>
      <c r="B11" s="10">
        <v>555</v>
      </c>
      <c r="C11" s="10">
        <v>685</v>
      </c>
      <c r="D11" s="10">
        <v>417</v>
      </c>
      <c r="E11" s="10">
        <v>706</v>
      </c>
      <c r="F11" s="7">
        <f t="shared" si="0"/>
        <v>2363</v>
      </c>
    </row>
    <row r="12" spans="1:6" ht="17.399999999999999" x14ac:dyDescent="0.3">
      <c r="A12" s="14" t="s">
        <v>5</v>
      </c>
      <c r="B12" s="11">
        <v>132</v>
      </c>
      <c r="C12" s="11">
        <v>154</v>
      </c>
      <c r="D12" s="11">
        <v>134</v>
      </c>
      <c r="E12" s="11">
        <v>187</v>
      </c>
      <c r="F12" s="35">
        <f t="shared" si="0"/>
        <v>607</v>
      </c>
    </row>
    <row r="13" spans="1:6" ht="17.399999999999999" x14ac:dyDescent="0.3">
      <c r="A13" s="13" t="s">
        <v>6</v>
      </c>
      <c r="B13" s="10">
        <v>427</v>
      </c>
      <c r="C13" s="10">
        <v>511</v>
      </c>
      <c r="D13" s="10">
        <v>290</v>
      </c>
      <c r="E13" s="10">
        <v>544</v>
      </c>
      <c r="F13" s="7">
        <f t="shared" si="0"/>
        <v>1772</v>
      </c>
    </row>
    <row r="14" spans="1:6" ht="17.399999999999999" x14ac:dyDescent="0.3">
      <c r="A14" s="14" t="s">
        <v>103</v>
      </c>
      <c r="B14" s="11">
        <v>80</v>
      </c>
      <c r="C14" s="11">
        <v>59</v>
      </c>
      <c r="D14" s="11">
        <v>27</v>
      </c>
      <c r="E14" s="11">
        <v>68</v>
      </c>
      <c r="F14" s="35">
        <f t="shared" si="0"/>
        <v>234</v>
      </c>
    </row>
    <row r="15" spans="1:6" ht="17.399999999999999" x14ac:dyDescent="0.3">
      <c r="A15" s="13" t="s">
        <v>83</v>
      </c>
      <c r="B15" s="10"/>
      <c r="C15" s="10"/>
      <c r="D15" s="10"/>
      <c r="E15" s="10"/>
      <c r="F15" s="7">
        <f t="shared" si="0"/>
        <v>0</v>
      </c>
    </row>
    <row r="16" spans="1:6" ht="17.399999999999999" x14ac:dyDescent="0.3">
      <c r="A16" s="14" t="s">
        <v>104</v>
      </c>
      <c r="B16" s="11">
        <v>1080</v>
      </c>
      <c r="C16" s="11">
        <v>1288</v>
      </c>
      <c r="D16" s="11">
        <v>859</v>
      </c>
      <c r="E16" s="11">
        <v>1387</v>
      </c>
      <c r="F16" s="35">
        <f t="shared" si="0"/>
        <v>4614</v>
      </c>
    </row>
    <row r="17" spans="1:6" ht="17.399999999999999" x14ac:dyDescent="0.3">
      <c r="A17" s="13" t="s">
        <v>95</v>
      </c>
      <c r="B17" s="10">
        <v>473</v>
      </c>
      <c r="C17" s="10">
        <v>524</v>
      </c>
      <c r="D17" s="10">
        <v>362</v>
      </c>
      <c r="E17" s="10">
        <v>612</v>
      </c>
      <c r="F17" s="7">
        <f t="shared" si="0"/>
        <v>1971</v>
      </c>
    </row>
    <row r="18" spans="1:6" ht="17.399999999999999" x14ac:dyDescent="0.3">
      <c r="A18" s="14" t="s">
        <v>96</v>
      </c>
      <c r="B18" s="11">
        <v>343</v>
      </c>
      <c r="C18" s="11">
        <v>405</v>
      </c>
      <c r="D18" s="11">
        <v>258</v>
      </c>
      <c r="E18" s="11">
        <v>412</v>
      </c>
      <c r="F18" s="35">
        <f t="shared" si="0"/>
        <v>1418</v>
      </c>
    </row>
    <row r="19" spans="1:6" ht="17.399999999999999" x14ac:dyDescent="0.3">
      <c r="A19" s="13" t="s">
        <v>188</v>
      </c>
      <c r="B19" s="10">
        <v>264</v>
      </c>
      <c r="C19" s="10">
        <v>359</v>
      </c>
      <c r="D19" s="10">
        <v>239</v>
      </c>
      <c r="E19" s="10">
        <v>363</v>
      </c>
      <c r="F19" s="7">
        <f t="shared" si="0"/>
        <v>1225</v>
      </c>
    </row>
    <row r="20" spans="1:6" ht="17.399999999999999" x14ac:dyDescent="0.3">
      <c r="A20" s="14" t="s">
        <v>106</v>
      </c>
      <c r="B20" s="11">
        <v>416</v>
      </c>
      <c r="C20" s="11">
        <v>410</v>
      </c>
      <c r="D20" s="11">
        <v>324</v>
      </c>
      <c r="E20" s="11">
        <v>537</v>
      </c>
      <c r="F20" s="35">
        <f t="shared" si="0"/>
        <v>1687</v>
      </c>
    </row>
    <row r="21" spans="1:6" ht="17.399999999999999" x14ac:dyDescent="0.3">
      <c r="A21" s="13" t="s">
        <v>7</v>
      </c>
      <c r="B21" s="10">
        <v>39</v>
      </c>
      <c r="C21" s="10">
        <v>40</v>
      </c>
      <c r="D21" s="10">
        <v>44</v>
      </c>
      <c r="E21" s="10">
        <v>54</v>
      </c>
      <c r="F21" s="7">
        <f t="shared" si="0"/>
        <v>177</v>
      </c>
    </row>
    <row r="22" spans="1:6" ht="17.399999999999999" x14ac:dyDescent="0.3">
      <c r="A22" s="14" t="s">
        <v>9</v>
      </c>
      <c r="B22" s="11">
        <v>56</v>
      </c>
      <c r="C22" s="11">
        <v>68</v>
      </c>
      <c r="D22" s="11">
        <v>59</v>
      </c>
      <c r="E22" s="11">
        <v>109</v>
      </c>
      <c r="F22" s="35">
        <f t="shared" si="0"/>
        <v>292</v>
      </c>
    </row>
    <row r="23" spans="1:6" ht="17.399999999999999" x14ac:dyDescent="0.3">
      <c r="A23" s="13" t="s">
        <v>8</v>
      </c>
      <c r="B23" s="10">
        <v>16</v>
      </c>
      <c r="C23" s="10">
        <v>14</v>
      </c>
      <c r="D23" s="10">
        <v>32</v>
      </c>
      <c r="E23" s="10">
        <v>55</v>
      </c>
      <c r="F23" s="7">
        <f t="shared" si="0"/>
        <v>117</v>
      </c>
    </row>
    <row r="25" spans="1:6" x14ac:dyDescent="0.25">
      <c r="A25" s="99" t="s">
        <v>107</v>
      </c>
      <c r="B25" s="99"/>
      <c r="C25" s="99"/>
      <c r="D25" s="99"/>
      <c r="E25" s="99"/>
      <c r="F25" s="51"/>
    </row>
    <row r="26" spans="1:6" ht="17.399999999999999" x14ac:dyDescent="0.3">
      <c r="A26" s="14"/>
      <c r="B26" s="11"/>
      <c r="C26" s="11"/>
      <c r="D26" s="11"/>
      <c r="E26" s="11"/>
      <c r="F26" s="1"/>
    </row>
    <row r="27" spans="1:6" ht="17.399999999999999" x14ac:dyDescent="0.3">
      <c r="A27" s="13" t="s">
        <v>189</v>
      </c>
      <c r="B27" s="10">
        <v>196</v>
      </c>
      <c r="C27" s="10">
        <v>139</v>
      </c>
      <c r="D27" s="10">
        <v>133</v>
      </c>
      <c r="E27" s="10">
        <v>190</v>
      </c>
      <c r="F27" s="7">
        <f t="shared" ref="F27:F32" si="1">SUM(B27:E27)</f>
        <v>658</v>
      </c>
    </row>
    <row r="28" spans="1:6" ht="17.399999999999999" x14ac:dyDescent="0.3">
      <c r="A28" s="14" t="s">
        <v>80</v>
      </c>
      <c r="B28" s="11">
        <v>187</v>
      </c>
      <c r="C28" s="11">
        <v>139</v>
      </c>
      <c r="D28" s="11">
        <v>133</v>
      </c>
      <c r="E28" s="11">
        <v>178</v>
      </c>
      <c r="F28" s="35">
        <f t="shared" si="1"/>
        <v>637</v>
      </c>
    </row>
    <row r="29" spans="1:6" ht="17.399999999999999" x14ac:dyDescent="0.3">
      <c r="A29" s="13" t="s">
        <v>82</v>
      </c>
      <c r="B29" s="10">
        <v>192</v>
      </c>
      <c r="C29" s="10">
        <v>125</v>
      </c>
      <c r="D29" s="10">
        <v>148</v>
      </c>
      <c r="E29" s="10">
        <v>195</v>
      </c>
      <c r="F29" s="7">
        <f t="shared" si="1"/>
        <v>660</v>
      </c>
    </row>
    <row r="30" spans="1:6" ht="17.399999999999999" x14ac:dyDescent="0.3">
      <c r="A30" s="14" t="s">
        <v>78</v>
      </c>
      <c r="B30" s="11">
        <v>158</v>
      </c>
      <c r="C30" s="11">
        <v>117</v>
      </c>
      <c r="D30" s="11">
        <v>134</v>
      </c>
      <c r="E30" s="11">
        <v>210</v>
      </c>
      <c r="F30" s="35">
        <f t="shared" si="1"/>
        <v>619</v>
      </c>
    </row>
    <row r="31" spans="1:6" ht="17.399999999999999" x14ac:dyDescent="0.3">
      <c r="A31" s="13" t="s">
        <v>79</v>
      </c>
      <c r="B31" s="10">
        <v>0</v>
      </c>
      <c r="C31" s="10">
        <v>0</v>
      </c>
      <c r="D31" s="10">
        <v>4</v>
      </c>
      <c r="E31" s="10">
        <v>2</v>
      </c>
      <c r="F31" s="7">
        <f t="shared" si="1"/>
        <v>6</v>
      </c>
    </row>
    <row r="32" spans="1:6" ht="17.399999999999999" x14ac:dyDescent="0.3">
      <c r="A32" s="14" t="s">
        <v>108</v>
      </c>
      <c r="B32" s="11">
        <v>44</v>
      </c>
      <c r="C32" s="11">
        <v>70</v>
      </c>
      <c r="D32" s="11">
        <v>37</v>
      </c>
      <c r="E32" s="11">
        <v>144</v>
      </c>
      <c r="F32" s="35">
        <f t="shared" si="1"/>
        <v>295</v>
      </c>
    </row>
    <row r="33" spans="1:6" ht="17.399999999999999" x14ac:dyDescent="0.3">
      <c r="A33" s="13"/>
      <c r="B33" s="10"/>
      <c r="C33" s="10"/>
      <c r="D33" s="10"/>
      <c r="E33" s="10"/>
      <c r="F33" s="7"/>
    </row>
    <row r="34" spans="1:6" x14ac:dyDescent="0.25">
      <c r="A34" s="100" t="s">
        <v>142</v>
      </c>
      <c r="B34" s="100"/>
      <c r="C34" s="100"/>
      <c r="D34" s="100"/>
      <c r="E34" s="100"/>
      <c r="F34" s="51"/>
    </row>
    <row r="35" spans="1:6" ht="17.399999999999999" x14ac:dyDescent="0.3">
      <c r="A35" s="13" t="s">
        <v>190</v>
      </c>
      <c r="B35" s="52">
        <v>1</v>
      </c>
      <c r="C35" s="38">
        <v>3</v>
      </c>
      <c r="D35" s="38">
        <v>2</v>
      </c>
      <c r="E35" s="38">
        <v>4</v>
      </c>
      <c r="F35" s="7">
        <f t="shared" ref="F35:F42" si="2">SUM(B35:E35)</f>
        <v>10</v>
      </c>
    </row>
    <row r="36" spans="1:6" ht="17.399999999999999" x14ac:dyDescent="0.3">
      <c r="A36" s="14" t="s">
        <v>191</v>
      </c>
      <c r="B36" s="53">
        <v>1</v>
      </c>
      <c r="C36" s="54">
        <v>2</v>
      </c>
      <c r="D36" s="54">
        <v>2</v>
      </c>
      <c r="E36" s="54">
        <v>0</v>
      </c>
      <c r="F36" s="1">
        <f t="shared" si="2"/>
        <v>5</v>
      </c>
    </row>
    <row r="37" spans="1:6" ht="17.399999999999999" x14ac:dyDescent="0.3">
      <c r="A37" s="13" t="s">
        <v>192</v>
      </c>
      <c r="B37" s="52">
        <v>0</v>
      </c>
      <c r="C37" s="38">
        <v>0</v>
      </c>
      <c r="D37" s="38">
        <v>0</v>
      </c>
      <c r="E37" s="38">
        <v>0</v>
      </c>
      <c r="F37" s="7">
        <f t="shared" si="2"/>
        <v>0</v>
      </c>
    </row>
    <row r="38" spans="1:6" ht="17.399999999999999" x14ac:dyDescent="0.3">
      <c r="A38" s="14" t="s">
        <v>9</v>
      </c>
      <c r="B38" s="53">
        <v>0</v>
      </c>
      <c r="C38" s="54">
        <v>1</v>
      </c>
      <c r="D38" s="54">
        <v>0</v>
      </c>
      <c r="E38" s="54">
        <v>4</v>
      </c>
      <c r="F38" s="1">
        <f t="shared" si="2"/>
        <v>5</v>
      </c>
    </row>
    <row r="39" spans="1:6" ht="17.399999999999999" x14ac:dyDescent="0.3">
      <c r="A39" s="13" t="s">
        <v>193</v>
      </c>
      <c r="B39" s="52">
        <v>0</v>
      </c>
      <c r="C39" s="38">
        <v>0</v>
      </c>
      <c r="D39" s="38">
        <v>0</v>
      </c>
      <c r="E39" s="38">
        <v>0</v>
      </c>
      <c r="F39" s="7">
        <f t="shared" si="2"/>
        <v>0</v>
      </c>
    </row>
    <row r="40" spans="1:6" ht="17.399999999999999" x14ac:dyDescent="0.3">
      <c r="A40" s="14" t="s">
        <v>194</v>
      </c>
      <c r="B40" s="53">
        <v>0</v>
      </c>
      <c r="C40" s="54">
        <v>0</v>
      </c>
      <c r="D40" s="54">
        <v>0</v>
      </c>
      <c r="E40" s="54">
        <v>0</v>
      </c>
      <c r="F40" s="1">
        <f t="shared" si="2"/>
        <v>0</v>
      </c>
    </row>
    <row r="41" spans="1:6" ht="17.399999999999999" x14ac:dyDescent="0.3">
      <c r="A41" s="13" t="s">
        <v>195</v>
      </c>
      <c r="B41" s="52">
        <v>0</v>
      </c>
      <c r="C41" s="38">
        <v>0</v>
      </c>
      <c r="D41" s="38">
        <v>0</v>
      </c>
      <c r="E41" s="38">
        <v>0</v>
      </c>
      <c r="F41" s="7">
        <f t="shared" si="2"/>
        <v>0</v>
      </c>
    </row>
    <row r="42" spans="1:6" ht="17.399999999999999" x14ac:dyDescent="0.3">
      <c r="A42" s="14" t="s">
        <v>196</v>
      </c>
      <c r="B42" s="53">
        <v>0</v>
      </c>
      <c r="C42" s="54">
        <v>0</v>
      </c>
      <c r="D42" s="54">
        <v>0</v>
      </c>
      <c r="E42" s="54">
        <v>0</v>
      </c>
      <c r="F42" s="1">
        <f t="shared" si="2"/>
        <v>0</v>
      </c>
    </row>
    <row r="43" spans="1:6" ht="17.399999999999999" x14ac:dyDescent="0.3">
      <c r="A43" s="49"/>
      <c r="B43" s="49"/>
      <c r="C43" s="49"/>
      <c r="D43" s="49"/>
      <c r="E43" s="49"/>
      <c r="F43" s="7"/>
    </row>
    <row r="44" spans="1:6" x14ac:dyDescent="0.25">
      <c r="A44" s="100" t="s">
        <v>197</v>
      </c>
      <c r="B44" s="100"/>
      <c r="C44" s="100"/>
      <c r="D44" s="100"/>
      <c r="E44" s="100"/>
      <c r="F44" s="51"/>
    </row>
    <row r="45" spans="1:6" ht="17.399999999999999" x14ac:dyDescent="0.3">
      <c r="A45" s="13" t="s">
        <v>198</v>
      </c>
      <c r="B45" s="52">
        <v>6</v>
      </c>
      <c r="C45" s="52">
        <v>11</v>
      </c>
      <c r="D45" s="52">
        <v>12</v>
      </c>
      <c r="E45" s="38">
        <v>6</v>
      </c>
      <c r="F45" s="7">
        <f t="shared" ref="F45:F51" si="3">SUM(B45:E45)</f>
        <v>35</v>
      </c>
    </row>
    <row r="46" spans="1:6" ht="17.399999999999999" x14ac:dyDescent="0.3">
      <c r="A46" s="14" t="s">
        <v>9</v>
      </c>
      <c r="B46" s="53">
        <v>0</v>
      </c>
      <c r="C46" s="53">
        <v>1</v>
      </c>
      <c r="D46" s="53">
        <v>0</v>
      </c>
      <c r="E46" s="54">
        <v>0</v>
      </c>
      <c r="F46" s="1">
        <f t="shared" si="3"/>
        <v>1</v>
      </c>
    </row>
    <row r="47" spans="1:6" ht="17.399999999999999" x14ac:dyDescent="0.3">
      <c r="A47" s="13" t="s">
        <v>199</v>
      </c>
      <c r="B47" s="52">
        <v>0</v>
      </c>
      <c r="C47" s="52">
        <v>0</v>
      </c>
      <c r="D47" s="52">
        <v>0</v>
      </c>
      <c r="E47" s="38">
        <v>0</v>
      </c>
      <c r="F47" s="7">
        <f t="shared" si="3"/>
        <v>0</v>
      </c>
    </row>
    <row r="48" spans="1:6" ht="17.399999999999999" x14ac:dyDescent="0.3">
      <c r="A48" s="14" t="s">
        <v>200</v>
      </c>
      <c r="B48" s="53">
        <v>0</v>
      </c>
      <c r="C48" s="53">
        <v>0</v>
      </c>
      <c r="D48" s="53">
        <v>0</v>
      </c>
      <c r="E48" s="54">
        <v>0</v>
      </c>
      <c r="F48" s="1">
        <f t="shared" si="3"/>
        <v>0</v>
      </c>
    </row>
    <row r="49" spans="1:6" ht="17.399999999999999" x14ac:dyDescent="0.3">
      <c r="A49" s="13" t="s">
        <v>201</v>
      </c>
      <c r="B49" s="52">
        <v>2</v>
      </c>
      <c r="C49" s="52">
        <v>9</v>
      </c>
      <c r="D49" s="52">
        <v>9</v>
      </c>
      <c r="E49" s="38">
        <v>3</v>
      </c>
      <c r="F49" s="7">
        <f t="shared" si="3"/>
        <v>23</v>
      </c>
    </row>
    <row r="50" spans="1:6" ht="17.399999999999999" x14ac:dyDescent="0.3">
      <c r="A50" s="14" t="s">
        <v>202</v>
      </c>
      <c r="B50" s="53">
        <v>4</v>
      </c>
      <c r="C50" s="53">
        <v>1</v>
      </c>
      <c r="D50" s="53">
        <v>3</v>
      </c>
      <c r="E50" s="54">
        <v>3</v>
      </c>
      <c r="F50" s="1">
        <f t="shared" si="3"/>
        <v>11</v>
      </c>
    </row>
    <row r="51" spans="1:6" ht="17.399999999999999" x14ac:dyDescent="0.3">
      <c r="A51" s="13" t="s">
        <v>203</v>
      </c>
      <c r="B51" s="52">
        <v>0</v>
      </c>
      <c r="C51" s="52">
        <v>0</v>
      </c>
      <c r="D51" s="52">
        <v>0</v>
      </c>
      <c r="E51" s="38">
        <v>0</v>
      </c>
      <c r="F51" s="7">
        <f t="shared" si="3"/>
        <v>0</v>
      </c>
    </row>
    <row r="52" spans="1:6" ht="17.399999999999999" x14ac:dyDescent="0.3">
      <c r="A52" s="31"/>
      <c r="B52" s="31"/>
      <c r="C52" s="31"/>
      <c r="D52" s="31"/>
      <c r="E52" s="31"/>
      <c r="F52" s="1"/>
    </row>
    <row r="53" spans="1:6" ht="17.399999999999999" x14ac:dyDescent="0.3">
      <c r="A53" s="100" t="s">
        <v>204</v>
      </c>
      <c r="B53" s="100"/>
      <c r="C53" s="100"/>
      <c r="D53" s="100"/>
      <c r="E53" s="100"/>
      <c r="F53" s="18"/>
    </row>
    <row r="54" spans="1:6" ht="17.399999999999999" x14ac:dyDescent="0.3">
      <c r="A54" s="15" t="s">
        <v>205</v>
      </c>
      <c r="B54" s="55">
        <v>23</v>
      </c>
      <c r="C54" s="55">
        <v>3</v>
      </c>
      <c r="D54" s="55">
        <v>3</v>
      </c>
      <c r="E54" s="46">
        <v>1</v>
      </c>
      <c r="F54" s="7">
        <f t="shared" ref="F54:F65" si="4">SUM(B54:E54)</f>
        <v>30</v>
      </c>
    </row>
    <row r="55" spans="1:6" ht="17.399999999999999" x14ac:dyDescent="0.3">
      <c r="A55" s="14" t="s">
        <v>31</v>
      </c>
      <c r="B55" s="53">
        <v>23</v>
      </c>
      <c r="C55" s="53">
        <v>3</v>
      </c>
      <c r="D55" s="53">
        <v>3</v>
      </c>
      <c r="E55" s="54">
        <v>1</v>
      </c>
      <c r="F55" s="1">
        <f t="shared" si="4"/>
        <v>30</v>
      </c>
    </row>
    <row r="56" spans="1:6" ht="17.399999999999999" x14ac:dyDescent="0.3">
      <c r="A56" s="13" t="s">
        <v>206</v>
      </c>
      <c r="B56" s="52">
        <v>0</v>
      </c>
      <c r="C56" s="52">
        <v>0</v>
      </c>
      <c r="D56" s="52">
        <v>0</v>
      </c>
      <c r="E56" s="38">
        <v>0</v>
      </c>
      <c r="F56" s="7">
        <f t="shared" si="4"/>
        <v>0</v>
      </c>
    </row>
    <row r="57" spans="1:6" ht="17.399999999999999" x14ac:dyDescent="0.3">
      <c r="A57" s="14" t="s">
        <v>207</v>
      </c>
      <c r="B57" s="53">
        <v>0</v>
      </c>
      <c r="C57" s="53">
        <v>0</v>
      </c>
      <c r="D57" s="53">
        <v>0</v>
      </c>
      <c r="E57" s="54">
        <v>0</v>
      </c>
      <c r="F57" s="1">
        <f t="shared" si="4"/>
        <v>0</v>
      </c>
    </row>
    <row r="58" spans="1:6" ht="17.399999999999999" x14ac:dyDescent="0.3">
      <c r="A58" s="15" t="s">
        <v>208</v>
      </c>
      <c r="B58" s="55">
        <v>1</v>
      </c>
      <c r="C58" s="55">
        <v>4</v>
      </c>
      <c r="D58" s="55">
        <v>2</v>
      </c>
      <c r="E58" s="46">
        <v>1</v>
      </c>
      <c r="F58" s="7">
        <f t="shared" si="4"/>
        <v>8</v>
      </c>
    </row>
    <row r="59" spans="1:6" ht="17.399999999999999" x14ac:dyDescent="0.3">
      <c r="A59" s="14" t="s">
        <v>22</v>
      </c>
      <c r="B59" s="53">
        <v>1</v>
      </c>
      <c r="C59" s="53">
        <v>4</v>
      </c>
      <c r="D59" s="53">
        <v>2</v>
      </c>
      <c r="E59" s="54">
        <v>1</v>
      </c>
      <c r="F59" s="1">
        <f t="shared" si="4"/>
        <v>8</v>
      </c>
    </row>
    <row r="60" spans="1:6" ht="17.399999999999999" x14ac:dyDescent="0.3">
      <c r="A60" s="13" t="s">
        <v>209</v>
      </c>
      <c r="B60" s="52">
        <v>1</v>
      </c>
      <c r="C60" s="52">
        <v>4</v>
      </c>
      <c r="D60" s="52">
        <v>2</v>
      </c>
      <c r="E60" s="38">
        <v>1</v>
      </c>
      <c r="F60" s="7">
        <f t="shared" si="4"/>
        <v>8</v>
      </c>
    </row>
    <row r="61" spans="1:6" ht="17.399999999999999" x14ac:dyDescent="0.3">
      <c r="A61" s="12" t="s">
        <v>210</v>
      </c>
      <c r="B61" s="56">
        <v>0</v>
      </c>
      <c r="C61" s="56">
        <v>0</v>
      </c>
      <c r="D61" s="56">
        <v>0</v>
      </c>
      <c r="E61" s="47">
        <v>0</v>
      </c>
      <c r="F61" s="1">
        <f t="shared" si="4"/>
        <v>0</v>
      </c>
    </row>
    <row r="62" spans="1:6" ht="17.399999999999999" x14ac:dyDescent="0.3">
      <c r="A62" s="13" t="s">
        <v>211</v>
      </c>
      <c r="B62" s="52">
        <v>0</v>
      </c>
      <c r="C62" s="52">
        <v>0</v>
      </c>
      <c r="D62" s="52">
        <v>0</v>
      </c>
      <c r="E62" s="38">
        <v>0</v>
      </c>
      <c r="F62" s="7">
        <f t="shared" si="4"/>
        <v>0</v>
      </c>
    </row>
    <row r="63" spans="1:6" ht="17.399999999999999" x14ac:dyDescent="0.3">
      <c r="A63" s="14" t="s">
        <v>207</v>
      </c>
      <c r="B63" s="53">
        <v>0</v>
      </c>
      <c r="C63" s="53">
        <v>0</v>
      </c>
      <c r="D63" s="53">
        <v>0</v>
      </c>
      <c r="E63" s="54">
        <v>0</v>
      </c>
      <c r="F63" s="1">
        <f t="shared" si="4"/>
        <v>0</v>
      </c>
    </row>
    <row r="64" spans="1:6" ht="17.399999999999999" x14ac:dyDescent="0.3">
      <c r="A64" s="15" t="s">
        <v>212</v>
      </c>
      <c r="B64" s="55">
        <v>0</v>
      </c>
      <c r="C64" s="55">
        <v>1</v>
      </c>
      <c r="D64" s="55">
        <v>0</v>
      </c>
      <c r="E64" s="46">
        <v>1</v>
      </c>
      <c r="F64" s="7">
        <f t="shared" si="4"/>
        <v>2</v>
      </c>
    </row>
    <row r="65" spans="1:6" ht="17.399999999999999" x14ac:dyDescent="0.3">
      <c r="A65" s="14" t="s">
        <v>213</v>
      </c>
      <c r="B65" s="53">
        <v>0</v>
      </c>
      <c r="C65" s="53">
        <v>1</v>
      </c>
      <c r="D65" s="53">
        <v>0</v>
      </c>
      <c r="E65" s="54">
        <v>1</v>
      </c>
      <c r="F65" s="1">
        <f t="shared" si="4"/>
        <v>2</v>
      </c>
    </row>
    <row r="66" spans="1:6" ht="17.399999999999999" x14ac:dyDescent="0.3">
      <c r="A66" s="49"/>
      <c r="B66" s="49"/>
      <c r="C66" s="49"/>
      <c r="D66" s="49"/>
      <c r="E66" s="49"/>
      <c r="F66" s="7"/>
    </row>
    <row r="67" spans="1:6" x14ac:dyDescent="0.25">
      <c r="A67" s="100" t="s">
        <v>120</v>
      </c>
      <c r="B67" s="100"/>
      <c r="C67" s="100"/>
      <c r="D67" s="100"/>
      <c r="E67" s="100"/>
      <c r="F67" s="51"/>
    </row>
    <row r="68" spans="1:6" ht="17.399999999999999" x14ac:dyDescent="0.3">
      <c r="A68" s="13" t="s">
        <v>24</v>
      </c>
      <c r="B68" s="10">
        <v>226</v>
      </c>
      <c r="C68" s="10">
        <v>244</v>
      </c>
      <c r="D68" s="10">
        <v>158</v>
      </c>
      <c r="E68" s="10">
        <v>275</v>
      </c>
      <c r="F68" s="7">
        <f t="shared" ref="F68:F74" si="5">SUM(B68:E68)</f>
        <v>903</v>
      </c>
    </row>
    <row r="69" spans="1:6" ht="17.399999999999999" x14ac:dyDescent="0.3">
      <c r="A69" s="14" t="s">
        <v>25</v>
      </c>
      <c r="B69" s="11">
        <v>29</v>
      </c>
      <c r="C69" s="11">
        <v>33</v>
      </c>
      <c r="D69" s="11">
        <v>37</v>
      </c>
      <c r="E69" s="11">
        <v>52</v>
      </c>
      <c r="F69" s="35">
        <f t="shared" si="5"/>
        <v>151</v>
      </c>
    </row>
    <row r="70" spans="1:6" ht="17.399999999999999" x14ac:dyDescent="0.3">
      <c r="A70" s="29" t="s">
        <v>162</v>
      </c>
      <c r="B70" s="10">
        <v>80</v>
      </c>
      <c r="C70" s="10">
        <v>76</v>
      </c>
      <c r="D70" s="10">
        <v>57</v>
      </c>
      <c r="E70" s="10">
        <v>98</v>
      </c>
      <c r="F70" s="7">
        <f t="shared" si="5"/>
        <v>311</v>
      </c>
    </row>
    <row r="71" spans="1:6" ht="17.399999999999999" x14ac:dyDescent="0.3">
      <c r="A71" s="28" t="s">
        <v>161</v>
      </c>
      <c r="B71" s="11">
        <v>48</v>
      </c>
      <c r="C71" s="11">
        <v>46</v>
      </c>
      <c r="D71" s="11">
        <v>59</v>
      </c>
      <c r="E71" s="11">
        <v>67</v>
      </c>
      <c r="F71" s="35">
        <f t="shared" si="5"/>
        <v>220</v>
      </c>
    </row>
    <row r="72" spans="1:6" ht="17.399999999999999" x14ac:dyDescent="0.3">
      <c r="A72" s="29" t="s">
        <v>163</v>
      </c>
      <c r="B72" s="10">
        <v>3</v>
      </c>
      <c r="C72" s="10">
        <v>6</v>
      </c>
      <c r="D72" s="10">
        <v>1</v>
      </c>
      <c r="E72" s="10">
        <v>10</v>
      </c>
      <c r="F72" s="7">
        <f t="shared" si="5"/>
        <v>20</v>
      </c>
    </row>
    <row r="73" spans="1:6" ht="17.399999999999999" x14ac:dyDescent="0.3">
      <c r="A73" s="28" t="s">
        <v>164</v>
      </c>
      <c r="B73" s="11">
        <v>0</v>
      </c>
      <c r="C73" s="11">
        <v>0</v>
      </c>
      <c r="D73" s="11">
        <v>0</v>
      </c>
      <c r="E73" s="11">
        <v>0</v>
      </c>
      <c r="F73" s="35">
        <f t="shared" si="5"/>
        <v>0</v>
      </c>
    </row>
    <row r="74" spans="1:6" ht="17.399999999999999" x14ac:dyDescent="0.3">
      <c r="A74" s="13" t="s">
        <v>26</v>
      </c>
      <c r="B74" s="10">
        <v>12</v>
      </c>
      <c r="C74" s="10">
        <v>11</v>
      </c>
      <c r="D74" s="10">
        <v>4</v>
      </c>
      <c r="E74" s="10">
        <v>7</v>
      </c>
      <c r="F74" s="7">
        <f t="shared" si="5"/>
        <v>34</v>
      </c>
    </row>
    <row r="75" spans="1:6" ht="17.399999999999999" x14ac:dyDescent="0.3">
      <c r="A75" s="14"/>
      <c r="B75" s="11"/>
      <c r="C75" s="11"/>
      <c r="D75" s="11"/>
      <c r="E75" s="11"/>
      <c r="F75" s="6"/>
    </row>
    <row r="76" spans="1:6" x14ac:dyDescent="0.25">
      <c r="A76" s="100" t="s">
        <v>10</v>
      </c>
      <c r="B76" s="100"/>
      <c r="C76" s="100"/>
      <c r="D76" s="100"/>
      <c r="E76" s="100"/>
      <c r="F76" s="51"/>
    </row>
    <row r="77" spans="1:6" ht="17.399999999999999" x14ac:dyDescent="0.3">
      <c r="A77" s="13" t="s">
        <v>109</v>
      </c>
      <c r="B77" s="10">
        <v>744</v>
      </c>
      <c r="C77" s="10">
        <v>451</v>
      </c>
      <c r="D77" s="10">
        <v>385</v>
      </c>
      <c r="E77" s="10">
        <v>553</v>
      </c>
      <c r="F77" s="7">
        <f t="shared" ref="F77:F105" si="6">SUM(B77:E77)</f>
        <v>2133</v>
      </c>
    </row>
    <row r="78" spans="1:6" ht="17.399999999999999" x14ac:dyDescent="0.3">
      <c r="A78" s="14" t="s">
        <v>110</v>
      </c>
      <c r="B78" s="11">
        <v>92</v>
      </c>
      <c r="C78" s="11">
        <v>120</v>
      </c>
      <c r="D78" s="11">
        <v>65</v>
      </c>
      <c r="E78" s="11">
        <v>106</v>
      </c>
      <c r="F78" s="35">
        <f t="shared" si="6"/>
        <v>383</v>
      </c>
    </row>
    <row r="79" spans="1:6" ht="17.399999999999999" x14ac:dyDescent="0.3">
      <c r="A79" s="13" t="s">
        <v>111</v>
      </c>
      <c r="B79" s="10">
        <v>55</v>
      </c>
      <c r="C79" s="10">
        <v>62</v>
      </c>
      <c r="D79" s="10">
        <v>51</v>
      </c>
      <c r="E79" s="10">
        <v>81</v>
      </c>
      <c r="F79" s="7">
        <f t="shared" si="6"/>
        <v>249</v>
      </c>
    </row>
    <row r="80" spans="1:6" ht="17.399999999999999" x14ac:dyDescent="0.3">
      <c r="A80" s="14" t="s">
        <v>112</v>
      </c>
      <c r="B80" s="11">
        <v>74</v>
      </c>
      <c r="C80" s="11">
        <v>73</v>
      </c>
      <c r="D80" s="11">
        <v>77</v>
      </c>
      <c r="E80" s="11">
        <v>128</v>
      </c>
      <c r="F80" s="35">
        <f t="shared" si="6"/>
        <v>352</v>
      </c>
    </row>
    <row r="81" spans="1:6" ht="17.399999999999999" x14ac:dyDescent="0.3">
      <c r="A81" s="13" t="s">
        <v>113</v>
      </c>
      <c r="B81" s="10">
        <v>1658</v>
      </c>
      <c r="C81" s="10">
        <v>1579</v>
      </c>
      <c r="D81" s="10">
        <v>1468</v>
      </c>
      <c r="E81" s="10">
        <v>2243</v>
      </c>
      <c r="F81" s="7">
        <f t="shared" si="6"/>
        <v>6948</v>
      </c>
    </row>
    <row r="82" spans="1:6" ht="17.399999999999999" x14ac:dyDescent="0.3">
      <c r="A82" s="14" t="s">
        <v>11</v>
      </c>
      <c r="B82" s="11">
        <v>95</v>
      </c>
      <c r="C82" s="11">
        <v>84</v>
      </c>
      <c r="D82" s="11">
        <v>61</v>
      </c>
      <c r="E82" s="11">
        <v>84</v>
      </c>
      <c r="F82" s="35">
        <f t="shared" si="6"/>
        <v>324</v>
      </c>
    </row>
    <row r="83" spans="1:6" ht="17.399999999999999" x14ac:dyDescent="0.3">
      <c r="A83" s="13" t="s">
        <v>114</v>
      </c>
      <c r="B83" s="10">
        <v>11</v>
      </c>
      <c r="C83" s="10">
        <v>20</v>
      </c>
      <c r="D83" s="10">
        <v>13</v>
      </c>
      <c r="E83" s="10">
        <v>7</v>
      </c>
      <c r="F83" s="7">
        <f t="shared" si="6"/>
        <v>51</v>
      </c>
    </row>
    <row r="84" spans="1:6" ht="17.399999999999999" x14ac:dyDescent="0.3">
      <c r="A84" s="14" t="s">
        <v>115</v>
      </c>
      <c r="B84" s="11">
        <v>28</v>
      </c>
      <c r="C84" s="11">
        <v>33</v>
      </c>
      <c r="D84" s="11">
        <v>30</v>
      </c>
      <c r="E84" s="11">
        <v>22</v>
      </c>
      <c r="F84" s="35">
        <f t="shared" si="6"/>
        <v>113</v>
      </c>
    </row>
    <row r="85" spans="1:6" ht="17.399999999999999" x14ac:dyDescent="0.3">
      <c r="A85" s="13" t="s">
        <v>12</v>
      </c>
      <c r="B85" s="10">
        <v>90</v>
      </c>
      <c r="C85" s="10">
        <v>90</v>
      </c>
      <c r="D85" s="10">
        <v>80</v>
      </c>
      <c r="E85" s="10">
        <v>75</v>
      </c>
      <c r="F85" s="7">
        <f t="shared" si="6"/>
        <v>335</v>
      </c>
    </row>
    <row r="86" spans="1:6" ht="17.399999999999999" x14ac:dyDescent="0.3">
      <c r="A86" s="14" t="s">
        <v>13</v>
      </c>
      <c r="B86" s="11">
        <v>6</v>
      </c>
      <c r="C86" s="11">
        <v>3</v>
      </c>
      <c r="D86" s="11">
        <v>4</v>
      </c>
      <c r="E86" s="11">
        <v>1</v>
      </c>
      <c r="F86" s="35">
        <f t="shared" si="6"/>
        <v>14</v>
      </c>
    </row>
    <row r="87" spans="1:6" ht="17.399999999999999" x14ac:dyDescent="0.3">
      <c r="A87" s="13" t="s">
        <v>14</v>
      </c>
      <c r="B87" s="10">
        <v>5</v>
      </c>
      <c r="C87" s="10">
        <v>3</v>
      </c>
      <c r="D87" s="10">
        <v>1</v>
      </c>
      <c r="E87" s="10">
        <v>0</v>
      </c>
      <c r="F87" s="7">
        <f t="shared" si="6"/>
        <v>9</v>
      </c>
    </row>
    <row r="88" spans="1:6" ht="17.399999999999999" x14ac:dyDescent="0.3">
      <c r="A88" s="14" t="s">
        <v>15</v>
      </c>
      <c r="B88" s="11">
        <v>5</v>
      </c>
      <c r="C88" s="11">
        <v>3</v>
      </c>
      <c r="D88" s="11">
        <v>2</v>
      </c>
      <c r="E88" s="11">
        <v>2</v>
      </c>
      <c r="F88" s="35">
        <f t="shared" si="6"/>
        <v>12</v>
      </c>
    </row>
    <row r="89" spans="1:6" ht="17.399999999999999" x14ac:dyDescent="0.3">
      <c r="A89" s="13" t="s">
        <v>16</v>
      </c>
      <c r="B89" s="10">
        <v>4</v>
      </c>
      <c r="C89" s="10">
        <v>3</v>
      </c>
      <c r="D89" s="10">
        <v>5</v>
      </c>
      <c r="E89" s="10">
        <v>3</v>
      </c>
      <c r="F89" s="7">
        <f t="shared" si="6"/>
        <v>15</v>
      </c>
    </row>
    <row r="90" spans="1:6" ht="17.399999999999999" x14ac:dyDescent="0.3">
      <c r="A90" s="14" t="s">
        <v>17</v>
      </c>
      <c r="B90" s="11">
        <v>2</v>
      </c>
      <c r="C90" s="11">
        <v>0</v>
      </c>
      <c r="D90" s="11">
        <v>0</v>
      </c>
      <c r="E90" s="11">
        <v>2</v>
      </c>
      <c r="F90" s="35">
        <f t="shared" si="6"/>
        <v>4</v>
      </c>
    </row>
    <row r="91" spans="1:6" ht="17.399999999999999" x14ac:dyDescent="0.3">
      <c r="A91" s="13" t="s">
        <v>18</v>
      </c>
      <c r="B91" s="10">
        <v>7</v>
      </c>
      <c r="C91" s="10">
        <v>6</v>
      </c>
      <c r="D91" s="10">
        <v>4</v>
      </c>
      <c r="E91" s="10">
        <v>8</v>
      </c>
      <c r="F91" s="7">
        <f t="shared" si="6"/>
        <v>25</v>
      </c>
    </row>
    <row r="92" spans="1:6" ht="17.399999999999999" x14ac:dyDescent="0.3">
      <c r="A92" s="14" t="s">
        <v>19</v>
      </c>
      <c r="B92" s="11">
        <v>1</v>
      </c>
      <c r="C92" s="11">
        <v>1</v>
      </c>
      <c r="D92" s="11">
        <v>1</v>
      </c>
      <c r="E92" s="11">
        <v>0</v>
      </c>
      <c r="F92" s="35">
        <f t="shared" si="6"/>
        <v>3</v>
      </c>
    </row>
    <row r="93" spans="1:6" ht="17.399999999999999" x14ac:dyDescent="0.3">
      <c r="A93" s="13" t="s">
        <v>117</v>
      </c>
      <c r="B93" s="10">
        <v>1</v>
      </c>
      <c r="C93" s="10">
        <v>1</v>
      </c>
      <c r="D93" s="10">
        <v>1</v>
      </c>
      <c r="E93" s="10">
        <v>1</v>
      </c>
      <c r="F93" s="7">
        <f t="shared" si="6"/>
        <v>4</v>
      </c>
    </row>
    <row r="94" spans="1:6" ht="17.399999999999999" x14ac:dyDescent="0.3">
      <c r="A94" s="14" t="s">
        <v>118</v>
      </c>
      <c r="B94" s="11">
        <v>10</v>
      </c>
      <c r="C94" s="11">
        <v>1</v>
      </c>
      <c r="D94" s="11">
        <v>5</v>
      </c>
      <c r="E94" s="11">
        <v>8</v>
      </c>
      <c r="F94" s="35">
        <f t="shared" si="6"/>
        <v>24</v>
      </c>
    </row>
    <row r="95" spans="1:6" ht="17.399999999999999" x14ac:dyDescent="0.3">
      <c r="A95" s="13" t="s">
        <v>20</v>
      </c>
      <c r="B95" s="10">
        <v>26</v>
      </c>
      <c r="C95" s="10">
        <v>22</v>
      </c>
      <c r="D95" s="10">
        <v>19</v>
      </c>
      <c r="E95" s="10">
        <v>28</v>
      </c>
      <c r="F95" s="7">
        <f t="shared" si="6"/>
        <v>95</v>
      </c>
    </row>
    <row r="96" spans="1:6" ht="17.399999999999999" x14ac:dyDescent="0.3">
      <c r="A96" s="14" t="s">
        <v>21</v>
      </c>
      <c r="B96" s="11">
        <v>91</v>
      </c>
      <c r="C96" s="11">
        <v>110</v>
      </c>
      <c r="D96" s="11">
        <v>114</v>
      </c>
      <c r="E96" s="11">
        <v>179</v>
      </c>
      <c r="F96" s="35">
        <f t="shared" si="6"/>
        <v>494</v>
      </c>
    </row>
    <row r="97" spans="1:6" ht="17.399999999999999" x14ac:dyDescent="0.3">
      <c r="A97" s="13" t="s">
        <v>22</v>
      </c>
      <c r="B97" s="10">
        <v>134</v>
      </c>
      <c r="C97" s="10">
        <v>176</v>
      </c>
      <c r="D97" s="10">
        <v>124</v>
      </c>
      <c r="E97" s="10">
        <v>160</v>
      </c>
      <c r="F97" s="7">
        <f t="shared" si="6"/>
        <v>594</v>
      </c>
    </row>
    <row r="98" spans="1:6" ht="17.399999999999999" x14ac:dyDescent="0.3">
      <c r="A98" s="14" t="s">
        <v>119</v>
      </c>
      <c r="B98" s="11">
        <v>58</v>
      </c>
      <c r="C98" s="11">
        <v>69</v>
      </c>
      <c r="D98" s="11">
        <v>51</v>
      </c>
      <c r="E98" s="11">
        <v>77</v>
      </c>
      <c r="F98" s="35">
        <f t="shared" si="6"/>
        <v>255</v>
      </c>
    </row>
    <row r="99" spans="1:6" ht="17.399999999999999" x14ac:dyDescent="0.3">
      <c r="A99" s="13" t="s">
        <v>86</v>
      </c>
      <c r="B99" s="10">
        <v>1128</v>
      </c>
      <c r="C99" s="10">
        <v>117</v>
      </c>
      <c r="D99" s="10">
        <v>83</v>
      </c>
      <c r="E99" s="10">
        <v>133</v>
      </c>
      <c r="F99" s="7">
        <f t="shared" si="6"/>
        <v>1461</v>
      </c>
    </row>
    <row r="100" spans="1:6" ht="17.399999999999999" x14ac:dyDescent="0.3">
      <c r="A100" s="14" t="s">
        <v>116</v>
      </c>
      <c r="B100" s="11">
        <v>481</v>
      </c>
      <c r="C100" s="11">
        <v>669</v>
      </c>
      <c r="D100" s="11">
        <v>456</v>
      </c>
      <c r="E100" s="11">
        <v>554</v>
      </c>
      <c r="F100" s="35">
        <f t="shared" si="6"/>
        <v>2160</v>
      </c>
    </row>
    <row r="101" spans="1:6" ht="17.399999999999999" x14ac:dyDescent="0.3">
      <c r="A101" s="13" t="s">
        <v>87</v>
      </c>
      <c r="B101" s="10">
        <v>391</v>
      </c>
      <c r="C101" s="10">
        <v>397</v>
      </c>
      <c r="D101" s="10">
        <v>303</v>
      </c>
      <c r="E101" s="10">
        <v>387</v>
      </c>
      <c r="F101" s="7">
        <f t="shared" si="6"/>
        <v>1478</v>
      </c>
    </row>
    <row r="102" spans="1:6" ht="17.399999999999999" x14ac:dyDescent="0.3">
      <c r="A102" s="14" t="s">
        <v>23</v>
      </c>
      <c r="B102" s="11">
        <v>1795</v>
      </c>
      <c r="C102" s="11">
        <v>1845</v>
      </c>
      <c r="D102" s="11">
        <v>1327</v>
      </c>
      <c r="E102" s="11">
        <v>2084</v>
      </c>
      <c r="F102" s="35">
        <f t="shared" si="6"/>
        <v>7051</v>
      </c>
    </row>
    <row r="103" spans="1:6" ht="17.399999999999999" x14ac:dyDescent="0.3">
      <c r="A103" s="14" t="s">
        <v>237</v>
      </c>
      <c r="B103" s="11">
        <v>0</v>
      </c>
      <c r="C103" s="11">
        <v>9</v>
      </c>
      <c r="D103" s="11">
        <v>27</v>
      </c>
      <c r="E103" s="11">
        <v>7</v>
      </c>
      <c r="F103" s="35">
        <f t="shared" si="6"/>
        <v>43</v>
      </c>
    </row>
    <row r="104" spans="1:6" ht="17.399999999999999" x14ac:dyDescent="0.3">
      <c r="A104" s="14" t="s">
        <v>238</v>
      </c>
      <c r="B104" s="11">
        <v>0</v>
      </c>
      <c r="C104" s="11">
        <v>83</v>
      </c>
      <c r="D104" s="11">
        <v>32</v>
      </c>
      <c r="E104" s="11">
        <v>85</v>
      </c>
      <c r="F104" s="35">
        <f t="shared" si="6"/>
        <v>200</v>
      </c>
    </row>
    <row r="105" spans="1:6" ht="17.399999999999999" x14ac:dyDescent="0.3">
      <c r="A105" s="13" t="s">
        <v>251</v>
      </c>
      <c r="B105" s="10">
        <v>0</v>
      </c>
      <c r="C105" s="10">
        <v>3</v>
      </c>
      <c r="D105" s="10">
        <v>0</v>
      </c>
      <c r="E105" s="10">
        <v>0</v>
      </c>
      <c r="F105" s="35">
        <f t="shared" si="6"/>
        <v>3</v>
      </c>
    </row>
    <row r="106" spans="1:6" x14ac:dyDescent="0.25">
      <c r="A106" s="100" t="s">
        <v>121</v>
      </c>
      <c r="B106" s="100"/>
      <c r="C106" s="100"/>
      <c r="D106" s="100"/>
      <c r="E106" s="100"/>
      <c r="F106" s="51"/>
    </row>
    <row r="107" spans="1:6" ht="17.399999999999999" x14ac:dyDescent="0.3">
      <c r="A107" s="13" t="s">
        <v>27</v>
      </c>
      <c r="B107" s="10">
        <v>454</v>
      </c>
      <c r="C107" s="10">
        <v>470</v>
      </c>
      <c r="D107" s="10">
        <v>326</v>
      </c>
      <c r="E107" s="10">
        <v>504</v>
      </c>
      <c r="F107" s="7">
        <f>SUM(B107:E107)</f>
        <v>1754</v>
      </c>
    </row>
    <row r="108" spans="1:6" ht="17.399999999999999" x14ac:dyDescent="0.3">
      <c r="A108" s="14" t="s">
        <v>28</v>
      </c>
      <c r="B108" s="11">
        <v>7</v>
      </c>
      <c r="C108" s="11">
        <v>6</v>
      </c>
      <c r="D108" s="11">
        <v>4</v>
      </c>
      <c r="E108" s="11">
        <v>7</v>
      </c>
      <c r="F108" s="35">
        <f>SUM(B108:E108)</f>
        <v>24</v>
      </c>
    </row>
    <row r="109" spans="1:6" ht="17.399999999999999" x14ac:dyDescent="0.3">
      <c r="A109" s="13" t="s">
        <v>29</v>
      </c>
      <c r="B109" s="10">
        <v>28</v>
      </c>
      <c r="C109" s="10">
        <v>20</v>
      </c>
      <c r="D109" s="10">
        <v>14</v>
      </c>
      <c r="E109" s="10">
        <v>21</v>
      </c>
      <c r="F109" s="7">
        <f>SUM(B109:E109)</f>
        <v>83</v>
      </c>
    </row>
    <row r="110" spans="1:6" ht="17.399999999999999" x14ac:dyDescent="0.3">
      <c r="A110" s="14"/>
      <c r="B110" s="11"/>
      <c r="C110" s="11"/>
      <c r="D110" s="11"/>
      <c r="E110" s="11"/>
      <c r="F110" s="6"/>
    </row>
    <row r="111" spans="1:6" x14ac:dyDescent="0.25">
      <c r="A111" s="100" t="s">
        <v>30</v>
      </c>
      <c r="B111" s="100"/>
      <c r="C111" s="100"/>
      <c r="D111" s="100"/>
      <c r="E111" s="100"/>
      <c r="F111" s="51"/>
    </row>
    <row r="112" spans="1:6" ht="17.399999999999999" x14ac:dyDescent="0.25">
      <c r="A112" s="13" t="s">
        <v>122</v>
      </c>
      <c r="B112" s="10">
        <v>6</v>
      </c>
      <c r="C112" s="10">
        <v>1</v>
      </c>
      <c r="D112" s="10">
        <v>4</v>
      </c>
      <c r="E112" s="10">
        <v>1</v>
      </c>
      <c r="F112" s="10">
        <f t="shared" ref="F112:F129" si="7">SUM(B112:E112)</f>
        <v>12</v>
      </c>
    </row>
    <row r="113" spans="1:6" ht="17.399999999999999" x14ac:dyDescent="0.25">
      <c r="A113" s="14" t="s">
        <v>32</v>
      </c>
      <c r="B113" s="11">
        <v>1</v>
      </c>
      <c r="C113" s="11">
        <v>0</v>
      </c>
      <c r="D113" s="11">
        <v>1</v>
      </c>
      <c r="E113" s="11">
        <v>0</v>
      </c>
      <c r="F113" s="34">
        <f t="shared" si="7"/>
        <v>2</v>
      </c>
    </row>
    <row r="114" spans="1:6" ht="17.399999999999999" x14ac:dyDescent="0.25">
      <c r="A114" s="13" t="s">
        <v>126</v>
      </c>
      <c r="B114" s="10">
        <v>0</v>
      </c>
      <c r="C114" s="10">
        <v>0</v>
      </c>
      <c r="D114" s="10">
        <v>1</v>
      </c>
      <c r="E114" s="10">
        <v>0</v>
      </c>
      <c r="F114" s="10">
        <f t="shared" si="7"/>
        <v>1</v>
      </c>
    </row>
    <row r="115" spans="1:6" ht="17.399999999999999" x14ac:dyDescent="0.25">
      <c r="A115" s="14" t="s">
        <v>127</v>
      </c>
      <c r="B115" s="11">
        <v>2</v>
      </c>
      <c r="C115" s="11">
        <v>1</v>
      </c>
      <c r="D115" s="11">
        <v>0</v>
      </c>
      <c r="E115" s="11">
        <v>1</v>
      </c>
      <c r="F115" s="34">
        <f t="shared" si="7"/>
        <v>4</v>
      </c>
    </row>
    <row r="116" spans="1:6" ht="17.399999999999999" x14ac:dyDescent="0.25">
      <c r="A116" s="13" t="s">
        <v>33</v>
      </c>
      <c r="B116" s="10">
        <v>3</v>
      </c>
      <c r="C116" s="10">
        <v>0</v>
      </c>
      <c r="D116" s="10">
        <v>1</v>
      </c>
      <c r="E116" s="10">
        <v>1</v>
      </c>
      <c r="F116" s="10">
        <f t="shared" si="7"/>
        <v>5</v>
      </c>
    </row>
    <row r="117" spans="1:6" ht="17.399999999999999" x14ac:dyDescent="0.25">
      <c r="A117" s="14" t="s">
        <v>128</v>
      </c>
      <c r="B117" s="11">
        <v>0</v>
      </c>
      <c r="C117" s="11">
        <v>0</v>
      </c>
      <c r="D117" s="11">
        <v>0</v>
      </c>
      <c r="E117" s="11">
        <v>0</v>
      </c>
      <c r="F117" s="34">
        <f t="shared" si="7"/>
        <v>0</v>
      </c>
    </row>
    <row r="118" spans="1:6" ht="17.399999999999999" x14ac:dyDescent="0.25">
      <c r="A118" s="13" t="s">
        <v>129</v>
      </c>
      <c r="B118" s="10">
        <v>0</v>
      </c>
      <c r="C118" s="10">
        <v>0</v>
      </c>
      <c r="D118" s="10">
        <v>0</v>
      </c>
      <c r="E118" s="10">
        <v>0</v>
      </c>
      <c r="F118" s="10">
        <f t="shared" si="7"/>
        <v>0</v>
      </c>
    </row>
    <row r="119" spans="1:6" ht="17.399999999999999" x14ac:dyDescent="0.25">
      <c r="A119" s="14" t="s">
        <v>130</v>
      </c>
      <c r="B119" s="11">
        <v>1</v>
      </c>
      <c r="C119" s="11">
        <v>0</v>
      </c>
      <c r="D119" s="11">
        <v>1</v>
      </c>
      <c r="E119" s="11">
        <v>0</v>
      </c>
      <c r="F119" s="34">
        <f t="shared" si="7"/>
        <v>2</v>
      </c>
    </row>
    <row r="120" spans="1:6" ht="17.399999999999999" x14ac:dyDescent="0.25">
      <c r="A120" s="13" t="s">
        <v>131</v>
      </c>
      <c r="B120" s="10">
        <v>0</v>
      </c>
      <c r="C120" s="10">
        <v>0</v>
      </c>
      <c r="D120" s="10">
        <v>0</v>
      </c>
      <c r="E120" s="10">
        <v>0</v>
      </c>
      <c r="F120" s="10">
        <f t="shared" si="7"/>
        <v>0</v>
      </c>
    </row>
    <row r="121" spans="1:6" ht="17.399999999999999" x14ac:dyDescent="0.25">
      <c r="A121" s="14" t="s">
        <v>132</v>
      </c>
      <c r="B121" s="11">
        <v>2</v>
      </c>
      <c r="C121" s="11">
        <v>0</v>
      </c>
      <c r="D121" s="11">
        <v>2</v>
      </c>
      <c r="E121" s="11">
        <v>1</v>
      </c>
      <c r="F121" s="34">
        <f t="shared" si="7"/>
        <v>5</v>
      </c>
    </row>
    <row r="122" spans="1:6" ht="17.399999999999999" x14ac:dyDescent="0.25">
      <c r="A122" s="13" t="s">
        <v>123</v>
      </c>
      <c r="B122" s="10">
        <v>3</v>
      </c>
      <c r="C122" s="10">
        <v>0</v>
      </c>
      <c r="D122" s="10">
        <v>6</v>
      </c>
      <c r="E122" s="10">
        <v>1</v>
      </c>
      <c r="F122" s="10">
        <f t="shared" si="7"/>
        <v>10</v>
      </c>
    </row>
    <row r="123" spans="1:6" ht="17.399999999999999" x14ac:dyDescent="0.25">
      <c r="A123" s="14" t="s">
        <v>31</v>
      </c>
      <c r="B123" s="11">
        <v>3</v>
      </c>
      <c r="C123" s="11">
        <v>0</v>
      </c>
      <c r="D123" s="11">
        <v>3</v>
      </c>
      <c r="E123" s="11">
        <v>0</v>
      </c>
      <c r="F123" s="34">
        <f t="shared" si="7"/>
        <v>6</v>
      </c>
    </row>
    <row r="124" spans="1:6" ht="17.399999999999999" x14ac:dyDescent="0.25">
      <c r="A124" s="13" t="s">
        <v>124</v>
      </c>
      <c r="B124" s="10">
        <v>7</v>
      </c>
      <c r="C124" s="10">
        <v>3</v>
      </c>
      <c r="D124" s="10">
        <v>0</v>
      </c>
      <c r="E124" s="10">
        <v>2</v>
      </c>
      <c r="F124" s="10">
        <f t="shared" si="7"/>
        <v>12</v>
      </c>
    </row>
    <row r="125" spans="1:6" ht="17.399999999999999" x14ac:dyDescent="0.25">
      <c r="A125" s="14" t="s">
        <v>34</v>
      </c>
      <c r="B125" s="11">
        <v>7</v>
      </c>
      <c r="C125" s="11">
        <v>7</v>
      </c>
      <c r="D125" s="11">
        <v>4</v>
      </c>
      <c r="E125" s="11">
        <v>4</v>
      </c>
      <c r="F125" s="34">
        <f t="shared" si="7"/>
        <v>22</v>
      </c>
    </row>
    <row r="126" spans="1:6" ht="17.399999999999999" x14ac:dyDescent="0.25">
      <c r="A126" s="13" t="s">
        <v>125</v>
      </c>
      <c r="B126" s="10">
        <v>1</v>
      </c>
      <c r="C126" s="10">
        <v>0</v>
      </c>
      <c r="D126" s="10">
        <v>0</v>
      </c>
      <c r="E126" s="10">
        <v>0</v>
      </c>
      <c r="F126" s="10">
        <f t="shared" si="7"/>
        <v>1</v>
      </c>
    </row>
    <row r="127" spans="1:6" ht="17.399999999999999" x14ac:dyDescent="0.25">
      <c r="A127" s="14" t="s">
        <v>35</v>
      </c>
      <c r="B127" s="11">
        <v>7</v>
      </c>
      <c r="C127" s="11">
        <v>4</v>
      </c>
      <c r="D127" s="11">
        <v>3</v>
      </c>
      <c r="E127" s="11">
        <v>2</v>
      </c>
      <c r="F127" s="34">
        <f t="shared" si="7"/>
        <v>16</v>
      </c>
    </row>
    <row r="128" spans="1:6" ht="17.399999999999999" x14ac:dyDescent="0.25">
      <c r="A128" s="13" t="s">
        <v>88</v>
      </c>
      <c r="B128" s="10">
        <v>3</v>
      </c>
      <c r="C128" s="10">
        <v>3</v>
      </c>
      <c r="D128" s="10">
        <v>1</v>
      </c>
      <c r="E128" s="10">
        <v>2</v>
      </c>
      <c r="F128" s="10">
        <f t="shared" si="7"/>
        <v>9</v>
      </c>
    </row>
    <row r="129" spans="1:6" ht="17.399999999999999" x14ac:dyDescent="0.25">
      <c r="A129" s="14" t="s">
        <v>89</v>
      </c>
      <c r="B129" s="11">
        <v>4</v>
      </c>
      <c r="C129" s="11">
        <v>1</v>
      </c>
      <c r="D129" s="11">
        <v>2</v>
      </c>
      <c r="E129" s="11">
        <v>0</v>
      </c>
      <c r="F129" s="34">
        <f t="shared" si="7"/>
        <v>7</v>
      </c>
    </row>
    <row r="130" spans="1:6" ht="17.399999999999999" x14ac:dyDescent="0.3">
      <c r="A130" s="13"/>
      <c r="B130" s="10"/>
      <c r="C130" s="10"/>
      <c r="D130" s="10"/>
      <c r="E130" s="10"/>
      <c r="F130" s="7"/>
    </row>
    <row r="131" spans="1:6" x14ac:dyDescent="0.25">
      <c r="A131" s="102" t="s">
        <v>102</v>
      </c>
      <c r="B131" s="102"/>
      <c r="C131" s="102"/>
      <c r="D131" s="102"/>
      <c r="E131" s="102"/>
      <c r="F131" s="51"/>
    </row>
    <row r="132" spans="1:6" ht="17.399999999999999" x14ac:dyDescent="0.3">
      <c r="A132" s="14" t="s">
        <v>36</v>
      </c>
      <c r="B132" s="11">
        <v>0</v>
      </c>
      <c r="C132" s="11">
        <v>0</v>
      </c>
      <c r="D132" s="11">
        <v>0</v>
      </c>
      <c r="E132" s="11">
        <v>1</v>
      </c>
      <c r="F132" s="1">
        <f>SUM(B132:E132)</f>
        <v>1</v>
      </c>
    </row>
    <row r="133" spans="1:6" ht="17.399999999999999" x14ac:dyDescent="0.3">
      <c r="A133" s="13" t="s">
        <v>37</v>
      </c>
      <c r="B133" s="10">
        <v>9</v>
      </c>
      <c r="C133" s="10">
        <v>18</v>
      </c>
      <c r="D133" s="10">
        <v>7</v>
      </c>
      <c r="E133" s="10">
        <v>12</v>
      </c>
      <c r="F133" s="7">
        <f>SUM(B133:E133)</f>
        <v>46</v>
      </c>
    </row>
    <row r="134" spans="1:6" ht="17.399999999999999" x14ac:dyDescent="0.3">
      <c r="A134" s="14" t="s">
        <v>38</v>
      </c>
      <c r="B134" s="11">
        <v>17</v>
      </c>
      <c r="C134" s="11">
        <v>6</v>
      </c>
      <c r="D134" s="11">
        <v>0</v>
      </c>
      <c r="E134" s="11">
        <v>4</v>
      </c>
      <c r="F134" s="1">
        <f>SUM(B134:E134)</f>
        <v>27</v>
      </c>
    </row>
    <row r="135" spans="1:6" ht="17.399999999999999" x14ac:dyDescent="0.3">
      <c r="A135" s="13"/>
      <c r="B135" s="10"/>
      <c r="C135" s="10"/>
      <c r="D135" s="10"/>
      <c r="E135" s="10"/>
      <c r="F135" s="7"/>
    </row>
    <row r="136" spans="1:6" x14ac:dyDescent="0.25">
      <c r="A136" s="100" t="s">
        <v>140</v>
      </c>
      <c r="B136" s="100"/>
      <c r="C136" s="100"/>
      <c r="D136" s="100"/>
      <c r="E136" s="100"/>
      <c r="F136" s="51"/>
    </row>
    <row r="137" spans="1:6" ht="17.399999999999999" x14ac:dyDescent="0.3">
      <c r="A137" s="47" t="s">
        <v>141</v>
      </c>
      <c r="B137" s="11"/>
      <c r="C137" s="11"/>
      <c r="D137" s="11"/>
      <c r="E137" s="11"/>
      <c r="F137" s="1"/>
    </row>
    <row r="138" spans="1:6" ht="17.399999999999999" x14ac:dyDescent="0.3">
      <c r="A138" s="15" t="s">
        <v>39</v>
      </c>
      <c r="B138" s="10">
        <v>598</v>
      </c>
      <c r="C138" s="10">
        <v>501</v>
      </c>
      <c r="D138" s="10">
        <v>385</v>
      </c>
      <c r="E138" s="10">
        <v>515</v>
      </c>
      <c r="F138" s="7">
        <f t="shared" ref="F138:F154" si="8">SUM(B138:E138)</f>
        <v>1999</v>
      </c>
    </row>
    <row r="139" spans="1:6" ht="17.399999999999999" x14ac:dyDescent="0.3">
      <c r="A139" s="12" t="s">
        <v>40</v>
      </c>
      <c r="B139" s="11">
        <v>1527</v>
      </c>
      <c r="C139" s="11">
        <v>1267</v>
      </c>
      <c r="D139" s="11">
        <v>919</v>
      </c>
      <c r="E139" s="11">
        <v>1136</v>
      </c>
      <c r="F139" s="1">
        <f t="shared" si="8"/>
        <v>4849</v>
      </c>
    </row>
    <row r="140" spans="1:6" ht="17.399999999999999" x14ac:dyDescent="0.3">
      <c r="A140" s="13" t="s">
        <v>133</v>
      </c>
      <c r="B140" s="10">
        <v>74</v>
      </c>
      <c r="C140" s="10">
        <v>70</v>
      </c>
      <c r="D140" s="10">
        <v>46</v>
      </c>
      <c r="E140" s="10">
        <v>91</v>
      </c>
      <c r="F140" s="7">
        <f t="shared" si="8"/>
        <v>281</v>
      </c>
    </row>
    <row r="141" spans="1:6" ht="17.399999999999999" x14ac:dyDescent="0.3">
      <c r="A141" s="14" t="s">
        <v>41</v>
      </c>
      <c r="B141" s="11">
        <v>387</v>
      </c>
      <c r="C141" s="11">
        <v>305</v>
      </c>
      <c r="D141" s="11">
        <v>235</v>
      </c>
      <c r="E141" s="11">
        <v>258</v>
      </c>
      <c r="F141" s="1">
        <f t="shared" si="8"/>
        <v>1185</v>
      </c>
    </row>
    <row r="142" spans="1:6" ht="17.399999999999999" x14ac:dyDescent="0.3">
      <c r="A142" s="13" t="s">
        <v>44</v>
      </c>
      <c r="B142" s="10">
        <v>15</v>
      </c>
      <c r="C142" s="10">
        <v>40</v>
      </c>
      <c r="D142" s="10">
        <v>13</v>
      </c>
      <c r="E142" s="10">
        <v>12</v>
      </c>
      <c r="F142" s="7">
        <f t="shared" si="8"/>
        <v>80</v>
      </c>
    </row>
    <row r="143" spans="1:6" ht="17.399999999999999" x14ac:dyDescent="0.3">
      <c r="A143" s="14" t="s">
        <v>134</v>
      </c>
      <c r="B143" s="11">
        <v>0</v>
      </c>
      <c r="C143" s="11">
        <v>0</v>
      </c>
      <c r="D143" s="11">
        <v>0</v>
      </c>
      <c r="E143" s="11">
        <v>0</v>
      </c>
      <c r="F143" s="1">
        <f t="shared" si="8"/>
        <v>0</v>
      </c>
    </row>
    <row r="144" spans="1:6" ht="17.399999999999999" x14ac:dyDescent="0.3">
      <c r="A144" s="13" t="s">
        <v>135</v>
      </c>
      <c r="B144" s="10">
        <v>264</v>
      </c>
      <c r="C144" s="10">
        <v>204</v>
      </c>
      <c r="D144" s="10">
        <v>153</v>
      </c>
      <c r="E144" s="10">
        <v>186</v>
      </c>
      <c r="F144" s="7">
        <f t="shared" si="8"/>
        <v>807</v>
      </c>
    </row>
    <row r="145" spans="1:6" ht="17.399999999999999" x14ac:dyDescent="0.3">
      <c r="A145" s="14" t="s">
        <v>138</v>
      </c>
      <c r="B145" s="11">
        <v>59</v>
      </c>
      <c r="C145" s="11">
        <v>43</v>
      </c>
      <c r="D145" s="11">
        <v>33</v>
      </c>
      <c r="E145" s="11">
        <v>45</v>
      </c>
      <c r="F145" s="1">
        <f t="shared" si="8"/>
        <v>180</v>
      </c>
    </row>
    <row r="146" spans="1:6" ht="17.399999999999999" x14ac:dyDescent="0.3">
      <c r="A146" s="13" t="s">
        <v>136</v>
      </c>
      <c r="B146" s="10">
        <v>268</v>
      </c>
      <c r="C146" s="10">
        <v>231</v>
      </c>
      <c r="D146" s="10">
        <v>173</v>
      </c>
      <c r="E146" s="10">
        <v>226</v>
      </c>
      <c r="F146" s="7">
        <f t="shared" si="8"/>
        <v>898</v>
      </c>
    </row>
    <row r="147" spans="1:6" ht="17.399999999999999" x14ac:dyDescent="0.3">
      <c r="A147" s="14" t="s">
        <v>139</v>
      </c>
      <c r="B147" s="11">
        <v>33</v>
      </c>
      <c r="C147" s="11">
        <v>25</v>
      </c>
      <c r="D147" s="11">
        <v>32</v>
      </c>
      <c r="E147" s="11">
        <v>36</v>
      </c>
      <c r="F147" s="1">
        <f t="shared" si="8"/>
        <v>126</v>
      </c>
    </row>
    <row r="148" spans="1:6" ht="17.399999999999999" x14ac:dyDescent="0.3">
      <c r="A148" s="13" t="s">
        <v>43</v>
      </c>
      <c r="B148" s="10">
        <v>166</v>
      </c>
      <c r="C148" s="10">
        <v>102</v>
      </c>
      <c r="D148" s="10">
        <v>90</v>
      </c>
      <c r="E148" s="10">
        <v>112</v>
      </c>
      <c r="F148" s="7">
        <f t="shared" si="8"/>
        <v>470</v>
      </c>
    </row>
    <row r="149" spans="1:6" ht="17.399999999999999" x14ac:dyDescent="0.3">
      <c r="A149" s="14" t="s">
        <v>137</v>
      </c>
      <c r="B149" s="11">
        <v>260</v>
      </c>
      <c r="C149" s="11">
        <v>247</v>
      </c>
      <c r="D149" s="11">
        <v>144</v>
      </c>
      <c r="E149" s="11">
        <v>169</v>
      </c>
      <c r="F149" s="1">
        <f t="shared" si="8"/>
        <v>820</v>
      </c>
    </row>
    <row r="150" spans="1:6" ht="17.399999999999999" x14ac:dyDescent="0.3">
      <c r="A150" s="13" t="s">
        <v>42</v>
      </c>
      <c r="B150" s="10">
        <v>1</v>
      </c>
      <c r="C150" s="10">
        <v>0</v>
      </c>
      <c r="D150" s="10">
        <v>0</v>
      </c>
      <c r="E150" s="10">
        <v>1</v>
      </c>
      <c r="F150" s="7">
        <f t="shared" si="8"/>
        <v>2</v>
      </c>
    </row>
    <row r="151" spans="1:6" ht="17.399999999999999" x14ac:dyDescent="0.3">
      <c r="A151" s="31" t="s">
        <v>144</v>
      </c>
      <c r="B151" s="57">
        <v>3</v>
      </c>
      <c r="C151" s="57">
        <v>4</v>
      </c>
      <c r="D151" s="57">
        <v>1</v>
      </c>
      <c r="E151" s="57">
        <v>2</v>
      </c>
      <c r="F151" s="1">
        <f t="shared" si="8"/>
        <v>10</v>
      </c>
    </row>
    <row r="152" spans="1:6" ht="17.399999999999999" x14ac:dyDescent="0.3">
      <c r="A152" s="13" t="s">
        <v>45</v>
      </c>
      <c r="B152" s="10">
        <v>3</v>
      </c>
      <c r="C152" s="10">
        <v>0</v>
      </c>
      <c r="D152" s="10">
        <v>0</v>
      </c>
      <c r="E152" s="10">
        <v>2</v>
      </c>
      <c r="F152" s="7">
        <f t="shared" si="8"/>
        <v>5</v>
      </c>
    </row>
    <row r="153" spans="1:6" ht="17.399999999999999" x14ac:dyDescent="0.3">
      <c r="A153" s="14" t="s">
        <v>46</v>
      </c>
      <c r="B153" s="11">
        <v>0</v>
      </c>
      <c r="C153" s="11">
        <v>4</v>
      </c>
      <c r="D153" s="11">
        <v>0</v>
      </c>
      <c r="E153" s="11">
        <v>0</v>
      </c>
      <c r="F153" s="1">
        <f t="shared" si="8"/>
        <v>4</v>
      </c>
    </row>
    <row r="154" spans="1:6" ht="17.399999999999999" x14ac:dyDescent="0.3">
      <c r="A154" s="13" t="s">
        <v>47</v>
      </c>
      <c r="B154" s="10">
        <v>1</v>
      </c>
      <c r="C154" s="10">
        <v>4</v>
      </c>
      <c r="D154" s="10">
        <v>0</v>
      </c>
      <c r="E154" s="10">
        <v>3</v>
      </c>
      <c r="F154" s="7">
        <f t="shared" si="8"/>
        <v>8</v>
      </c>
    </row>
    <row r="155" spans="1:6" ht="17.399999999999999" x14ac:dyDescent="0.3">
      <c r="A155" s="14"/>
      <c r="B155" s="11"/>
      <c r="C155" s="11"/>
      <c r="D155" s="11"/>
      <c r="E155" s="11"/>
      <c r="F155" s="1"/>
    </row>
    <row r="156" spans="1:6" ht="17.399999999999999" x14ac:dyDescent="0.3">
      <c r="A156" s="46" t="s">
        <v>142</v>
      </c>
      <c r="B156" s="10"/>
      <c r="C156" s="10"/>
      <c r="D156" s="10"/>
      <c r="E156" s="10"/>
      <c r="F156" s="7"/>
    </row>
    <row r="157" spans="1:6" ht="17.399999999999999" x14ac:dyDescent="0.3">
      <c r="A157" s="32" t="s">
        <v>39</v>
      </c>
      <c r="B157" s="11">
        <v>1</v>
      </c>
      <c r="C157" s="11">
        <v>0</v>
      </c>
      <c r="D157" s="11">
        <v>0</v>
      </c>
      <c r="E157" s="11">
        <v>4</v>
      </c>
      <c r="F157" s="1">
        <f>SUM(B157:E157)</f>
        <v>5</v>
      </c>
    </row>
    <row r="158" spans="1:6" ht="17.399999999999999" x14ac:dyDescent="0.3">
      <c r="A158" s="13" t="s">
        <v>90</v>
      </c>
      <c r="B158" s="10">
        <v>1</v>
      </c>
      <c r="C158" s="10">
        <v>0</v>
      </c>
      <c r="D158" s="10">
        <v>0</v>
      </c>
      <c r="E158" s="10">
        <v>1</v>
      </c>
      <c r="F158" s="7">
        <f>SUM(B158:E158)</f>
        <v>2</v>
      </c>
    </row>
    <row r="159" spans="1:6" ht="17.399999999999999" x14ac:dyDescent="0.3">
      <c r="A159" s="14" t="s">
        <v>91</v>
      </c>
      <c r="B159" s="11">
        <v>0</v>
      </c>
      <c r="C159" s="11">
        <v>0</v>
      </c>
      <c r="D159" s="11">
        <v>0</v>
      </c>
      <c r="E159" s="11">
        <v>1</v>
      </c>
      <c r="F159" s="1">
        <f>SUM(B159:E159)</f>
        <v>1</v>
      </c>
    </row>
    <row r="160" spans="1:6" ht="17.399999999999999" x14ac:dyDescent="0.3">
      <c r="A160" s="13" t="s">
        <v>85</v>
      </c>
      <c r="B160" s="10">
        <v>0</v>
      </c>
      <c r="C160" s="10">
        <v>0</v>
      </c>
      <c r="D160" s="10">
        <v>0</v>
      </c>
      <c r="E160" s="10">
        <v>2</v>
      </c>
      <c r="F160" s="7">
        <f>SUM(B160:E160)</f>
        <v>2</v>
      </c>
    </row>
    <row r="161" spans="1:6" ht="17.399999999999999" x14ac:dyDescent="0.3">
      <c r="A161" s="33"/>
      <c r="B161" s="34"/>
      <c r="C161" s="34"/>
      <c r="D161" s="34"/>
      <c r="E161" s="34"/>
      <c r="F161" s="35"/>
    </row>
    <row r="162" spans="1:6" ht="17.399999999999999" x14ac:dyDescent="0.3">
      <c r="A162" s="46" t="s">
        <v>143</v>
      </c>
      <c r="B162" s="10"/>
      <c r="C162" s="10"/>
      <c r="D162" s="10"/>
      <c r="E162" s="10"/>
      <c r="F162" s="7"/>
    </row>
    <row r="163" spans="1:6" ht="17.399999999999999" x14ac:dyDescent="0.3">
      <c r="A163" s="32" t="s">
        <v>39</v>
      </c>
      <c r="B163" s="11">
        <v>89</v>
      </c>
      <c r="C163" s="11">
        <v>77</v>
      </c>
      <c r="D163" s="11">
        <v>86</v>
      </c>
      <c r="E163" s="11">
        <v>187</v>
      </c>
      <c r="F163" s="1">
        <f>SUM(B163:E163)</f>
        <v>439</v>
      </c>
    </row>
    <row r="164" spans="1:6" ht="17.399999999999999" x14ac:dyDescent="0.3">
      <c r="A164" s="13" t="s">
        <v>77</v>
      </c>
      <c r="B164" s="10">
        <v>70</v>
      </c>
      <c r="C164" s="10">
        <v>60</v>
      </c>
      <c r="D164" s="10">
        <v>72</v>
      </c>
      <c r="E164" s="10">
        <v>146</v>
      </c>
      <c r="F164" s="7">
        <f>SUM(B164:E164)</f>
        <v>348</v>
      </c>
    </row>
    <row r="165" spans="1:6" ht="17.399999999999999" x14ac:dyDescent="0.3">
      <c r="A165" s="14" t="s">
        <v>76</v>
      </c>
      <c r="B165" s="11">
        <v>8</v>
      </c>
      <c r="C165" s="11">
        <v>13</v>
      </c>
      <c r="D165" s="11">
        <v>12</v>
      </c>
      <c r="E165" s="11">
        <v>26</v>
      </c>
      <c r="F165" s="1">
        <f>SUM(B165:E165)</f>
        <v>59</v>
      </c>
    </row>
    <row r="166" spans="1:6" ht="17.399999999999999" x14ac:dyDescent="0.3">
      <c r="A166" s="13" t="s">
        <v>84</v>
      </c>
      <c r="B166" s="10">
        <v>7</v>
      </c>
      <c r="C166" s="10">
        <v>3</v>
      </c>
      <c r="D166" s="10">
        <v>2</v>
      </c>
      <c r="E166" s="10">
        <v>12</v>
      </c>
      <c r="F166" s="7">
        <f>SUM(B166:E166)</f>
        <v>24</v>
      </c>
    </row>
    <row r="167" spans="1:6" ht="17.399999999999999" x14ac:dyDescent="0.3">
      <c r="A167" s="14" t="s">
        <v>85</v>
      </c>
      <c r="B167" s="11">
        <v>4</v>
      </c>
      <c r="C167" s="11">
        <v>1</v>
      </c>
      <c r="D167" s="11">
        <v>0</v>
      </c>
      <c r="E167" s="11">
        <v>3</v>
      </c>
      <c r="F167" s="1">
        <f>SUM(B167:E167)</f>
        <v>8</v>
      </c>
    </row>
    <row r="168" spans="1:6" ht="17.399999999999999" x14ac:dyDescent="0.3">
      <c r="A168" s="13"/>
      <c r="B168" s="10"/>
      <c r="C168" s="10"/>
      <c r="D168" s="10"/>
      <c r="E168" s="10"/>
      <c r="F168" s="7"/>
    </row>
    <row r="169" spans="1:6" ht="17.399999999999999" x14ac:dyDescent="0.3">
      <c r="A169" s="47" t="s">
        <v>197</v>
      </c>
      <c r="B169" s="11"/>
      <c r="C169" s="11"/>
      <c r="D169" s="11"/>
      <c r="E169" s="11"/>
      <c r="F169" s="1"/>
    </row>
    <row r="170" spans="1:6" ht="17.399999999999999" x14ac:dyDescent="0.3">
      <c r="A170" s="15" t="s">
        <v>39</v>
      </c>
      <c r="B170" s="55">
        <v>6</v>
      </c>
      <c r="C170" s="55">
        <v>6</v>
      </c>
      <c r="D170" s="55">
        <v>3</v>
      </c>
      <c r="E170" s="55">
        <v>5</v>
      </c>
      <c r="F170" s="7">
        <f t="shared" ref="F170:F188" si="9">SUM(B170:E170)</f>
        <v>20</v>
      </c>
    </row>
    <row r="171" spans="1:6" ht="17.399999999999999" x14ac:dyDescent="0.3">
      <c r="A171" s="14" t="s">
        <v>214</v>
      </c>
      <c r="B171" s="53">
        <v>2</v>
      </c>
      <c r="C171" s="53">
        <v>3</v>
      </c>
      <c r="D171" s="53">
        <v>1</v>
      </c>
      <c r="E171" s="53">
        <v>2</v>
      </c>
      <c r="F171" s="1">
        <f t="shared" si="9"/>
        <v>8</v>
      </c>
    </row>
    <row r="172" spans="1:6" ht="17.399999999999999" x14ac:dyDescent="0.3">
      <c r="A172" s="13" t="s">
        <v>215</v>
      </c>
      <c r="B172" s="52">
        <v>0</v>
      </c>
      <c r="C172" s="52">
        <v>1</v>
      </c>
      <c r="D172" s="52">
        <v>1</v>
      </c>
      <c r="E172" s="52">
        <v>2</v>
      </c>
      <c r="F172" s="7">
        <f t="shared" si="9"/>
        <v>4</v>
      </c>
    </row>
    <row r="173" spans="1:6" ht="17.399999999999999" x14ac:dyDescent="0.3">
      <c r="A173" s="14" t="s">
        <v>216</v>
      </c>
      <c r="B173" s="53">
        <v>1</v>
      </c>
      <c r="C173" s="53">
        <v>3</v>
      </c>
      <c r="D173" s="53">
        <v>0</v>
      </c>
      <c r="E173" s="53">
        <v>1</v>
      </c>
      <c r="F173" s="1">
        <f t="shared" si="9"/>
        <v>5</v>
      </c>
    </row>
    <row r="174" spans="1:6" ht="17.399999999999999" x14ac:dyDescent="0.3">
      <c r="A174" s="13" t="s">
        <v>217</v>
      </c>
      <c r="B174" s="52">
        <v>0</v>
      </c>
      <c r="C174" s="52">
        <v>0</v>
      </c>
      <c r="D174" s="52">
        <v>1</v>
      </c>
      <c r="E174" s="52">
        <v>0</v>
      </c>
      <c r="F174" s="7">
        <f t="shared" si="9"/>
        <v>1</v>
      </c>
    </row>
    <row r="175" spans="1:6" ht="17.399999999999999" x14ac:dyDescent="0.3">
      <c r="A175" s="14" t="s">
        <v>218</v>
      </c>
      <c r="B175" s="53">
        <v>1</v>
      </c>
      <c r="C175" s="53">
        <v>0</v>
      </c>
      <c r="D175" s="53">
        <v>0</v>
      </c>
      <c r="E175" s="53">
        <v>0</v>
      </c>
      <c r="F175" s="1">
        <f t="shared" si="9"/>
        <v>1</v>
      </c>
    </row>
    <row r="176" spans="1:6" ht="17.399999999999999" x14ac:dyDescent="0.3">
      <c r="A176" s="13" t="s">
        <v>219</v>
      </c>
      <c r="B176" s="52">
        <v>2</v>
      </c>
      <c r="C176" s="52">
        <v>2</v>
      </c>
      <c r="D176" s="52">
        <v>0</v>
      </c>
      <c r="E176" s="52">
        <v>0</v>
      </c>
      <c r="F176" s="7">
        <f t="shared" si="9"/>
        <v>4</v>
      </c>
    </row>
    <row r="177" spans="1:6" ht="17.399999999999999" x14ac:dyDescent="0.3">
      <c r="A177" s="14" t="s">
        <v>220</v>
      </c>
      <c r="B177" s="53"/>
      <c r="C177" s="53"/>
      <c r="D177" s="53"/>
      <c r="E177" s="53"/>
      <c r="F177" s="1">
        <f t="shared" si="9"/>
        <v>0</v>
      </c>
    </row>
    <row r="178" spans="1:6" ht="17.399999999999999" x14ac:dyDescent="0.3">
      <c r="A178" s="13" t="s">
        <v>221</v>
      </c>
      <c r="B178" s="52">
        <v>0</v>
      </c>
      <c r="C178" s="52">
        <v>0</v>
      </c>
      <c r="D178" s="52">
        <v>0</v>
      </c>
      <c r="E178" s="52">
        <v>0</v>
      </c>
      <c r="F178" s="7">
        <f t="shared" si="9"/>
        <v>0</v>
      </c>
    </row>
    <row r="179" spans="1:6" ht="17.399999999999999" x14ac:dyDescent="0.3">
      <c r="A179" s="14" t="s">
        <v>219</v>
      </c>
      <c r="B179" s="53">
        <v>0</v>
      </c>
      <c r="C179" s="53">
        <v>0</v>
      </c>
      <c r="D179" s="53">
        <v>0</v>
      </c>
      <c r="E179" s="53">
        <v>0</v>
      </c>
      <c r="F179" s="1">
        <f t="shared" si="9"/>
        <v>0</v>
      </c>
    </row>
    <row r="180" spans="1:6" ht="17.399999999999999" x14ac:dyDescent="0.3">
      <c r="A180" s="13" t="s">
        <v>222</v>
      </c>
      <c r="B180" s="52">
        <v>0</v>
      </c>
      <c r="C180" s="52">
        <v>0</v>
      </c>
      <c r="D180" s="52">
        <v>0</v>
      </c>
      <c r="E180" s="52">
        <v>0</v>
      </c>
      <c r="F180" s="7">
        <f t="shared" si="9"/>
        <v>0</v>
      </c>
    </row>
    <row r="181" spans="1:6" ht="17.399999999999999" x14ac:dyDescent="0.3">
      <c r="A181" s="14" t="s">
        <v>223</v>
      </c>
      <c r="B181" s="53">
        <v>0</v>
      </c>
      <c r="C181" s="53">
        <v>0</v>
      </c>
      <c r="D181" s="53">
        <v>0</v>
      </c>
      <c r="E181" s="53">
        <v>0</v>
      </c>
      <c r="F181" s="1">
        <f t="shared" si="9"/>
        <v>0</v>
      </c>
    </row>
    <row r="182" spans="1:6" ht="17.399999999999999" x14ac:dyDescent="0.3">
      <c r="A182" s="13" t="s">
        <v>224</v>
      </c>
      <c r="B182" s="52">
        <v>0</v>
      </c>
      <c r="C182" s="52">
        <v>0</v>
      </c>
      <c r="D182" s="52">
        <v>0</v>
      </c>
      <c r="E182" s="52">
        <v>0</v>
      </c>
      <c r="F182" s="7">
        <f t="shared" si="9"/>
        <v>0</v>
      </c>
    </row>
    <row r="183" spans="1:6" ht="17.399999999999999" x14ac:dyDescent="0.3">
      <c r="A183" s="14" t="s">
        <v>219</v>
      </c>
      <c r="B183" s="53">
        <v>0</v>
      </c>
      <c r="C183" s="53">
        <v>0</v>
      </c>
      <c r="D183" s="53">
        <v>0</v>
      </c>
      <c r="E183" s="53">
        <v>0</v>
      </c>
      <c r="F183" s="1">
        <f t="shared" si="9"/>
        <v>0</v>
      </c>
    </row>
    <row r="184" spans="1:6" ht="17.399999999999999" x14ac:dyDescent="0.3">
      <c r="A184" s="13" t="s">
        <v>222</v>
      </c>
      <c r="B184" s="52">
        <v>0</v>
      </c>
      <c r="C184" s="52">
        <v>0</v>
      </c>
      <c r="D184" s="52">
        <v>0</v>
      </c>
      <c r="E184" s="52">
        <v>0</v>
      </c>
      <c r="F184" s="7">
        <f t="shared" si="9"/>
        <v>0</v>
      </c>
    </row>
    <row r="185" spans="1:6" ht="17.399999999999999" x14ac:dyDescent="0.3">
      <c r="A185" s="14" t="s">
        <v>225</v>
      </c>
      <c r="B185" s="53">
        <v>0</v>
      </c>
      <c r="C185" s="53">
        <v>0</v>
      </c>
      <c r="D185" s="53">
        <v>0</v>
      </c>
      <c r="E185" s="53">
        <v>0</v>
      </c>
      <c r="F185" s="1">
        <f t="shared" si="9"/>
        <v>0</v>
      </c>
    </row>
    <row r="186" spans="1:6" ht="17.399999999999999" x14ac:dyDescent="0.3">
      <c r="A186" s="13" t="s">
        <v>226</v>
      </c>
      <c r="B186" s="52">
        <v>0</v>
      </c>
      <c r="C186" s="52">
        <v>0</v>
      </c>
      <c r="D186" s="52">
        <v>0</v>
      </c>
      <c r="E186" s="52">
        <v>0</v>
      </c>
      <c r="F186" s="7">
        <f t="shared" si="9"/>
        <v>0</v>
      </c>
    </row>
    <row r="187" spans="1:6" ht="17.399999999999999" x14ac:dyDescent="0.3">
      <c r="A187" s="14" t="s">
        <v>223</v>
      </c>
      <c r="B187" s="53">
        <v>0</v>
      </c>
      <c r="C187" s="53">
        <v>0</v>
      </c>
      <c r="D187" s="53">
        <v>0</v>
      </c>
      <c r="E187" s="53">
        <v>0</v>
      </c>
      <c r="F187" s="1">
        <f t="shared" si="9"/>
        <v>0</v>
      </c>
    </row>
    <row r="188" spans="1:6" ht="17.399999999999999" x14ac:dyDescent="0.3">
      <c r="A188" s="13" t="s">
        <v>227</v>
      </c>
      <c r="B188" s="52">
        <v>4</v>
      </c>
      <c r="C188" s="52">
        <v>3</v>
      </c>
      <c r="D188" s="52">
        <v>2</v>
      </c>
      <c r="E188" s="52">
        <v>3</v>
      </c>
      <c r="F188" s="7">
        <f t="shared" si="9"/>
        <v>12</v>
      </c>
    </row>
    <row r="189" spans="1:6" ht="17.399999999999999" x14ac:dyDescent="0.3">
      <c r="A189" s="14"/>
      <c r="B189" s="11">
        <v>0</v>
      </c>
      <c r="C189" s="11">
        <v>0</v>
      </c>
      <c r="D189" s="11">
        <v>0</v>
      </c>
      <c r="E189" s="11">
        <v>0</v>
      </c>
      <c r="F189" s="1"/>
    </row>
    <row r="190" spans="1:6" ht="17.399999999999999" x14ac:dyDescent="0.3">
      <c r="A190" s="46" t="s">
        <v>228</v>
      </c>
      <c r="B190" s="10"/>
      <c r="C190" s="10"/>
      <c r="D190" s="10"/>
      <c r="E190" s="10"/>
      <c r="F190" s="7"/>
    </row>
    <row r="191" spans="1:6" ht="17.399999999999999" x14ac:dyDescent="0.3">
      <c r="A191" s="12" t="s">
        <v>229</v>
      </c>
      <c r="B191" s="56">
        <v>2</v>
      </c>
      <c r="C191" s="56">
        <v>16</v>
      </c>
      <c r="D191" s="56">
        <v>23</v>
      </c>
      <c r="E191" s="56">
        <v>5</v>
      </c>
      <c r="F191" s="1">
        <f>SUM(B191:E191)</f>
        <v>46</v>
      </c>
    </row>
    <row r="192" spans="1:6" ht="17.399999999999999" x14ac:dyDescent="0.3">
      <c r="A192" s="13" t="s">
        <v>205</v>
      </c>
      <c r="B192" s="52">
        <v>1</v>
      </c>
      <c r="C192" s="52">
        <v>13</v>
      </c>
      <c r="D192" s="52">
        <v>23</v>
      </c>
      <c r="E192" s="52">
        <v>4</v>
      </c>
      <c r="F192" s="7">
        <f>SUM(B192:E192)</f>
        <v>41</v>
      </c>
    </row>
    <row r="193" spans="1:6" ht="17.399999999999999" x14ac:dyDescent="0.3">
      <c r="A193" s="14" t="s">
        <v>230</v>
      </c>
      <c r="B193" s="53">
        <v>1</v>
      </c>
      <c r="C193" s="53">
        <v>3</v>
      </c>
      <c r="D193" s="53">
        <v>0</v>
      </c>
      <c r="E193" s="53">
        <v>1</v>
      </c>
      <c r="F193" s="1">
        <f>SUM(B193:E193)</f>
        <v>5</v>
      </c>
    </row>
    <row r="194" spans="1:6" ht="17.399999999999999" x14ac:dyDescent="0.3">
      <c r="A194" s="38"/>
      <c r="B194" s="10"/>
      <c r="C194" s="10"/>
      <c r="D194" s="10"/>
      <c r="E194" s="10"/>
      <c r="F194" s="7"/>
    </row>
    <row r="195" spans="1:6" x14ac:dyDescent="0.25">
      <c r="A195" s="100" t="s">
        <v>48</v>
      </c>
      <c r="B195" s="100"/>
      <c r="C195" s="100"/>
      <c r="D195" s="100"/>
      <c r="E195" s="100"/>
      <c r="F195" s="51"/>
    </row>
    <row r="196" spans="1:6" ht="17.399999999999999" x14ac:dyDescent="0.3">
      <c r="A196" s="12"/>
      <c r="B196" s="11"/>
      <c r="C196" s="11"/>
      <c r="D196" s="11"/>
      <c r="E196" s="11"/>
      <c r="F196" s="1"/>
    </row>
    <row r="197" spans="1:6" ht="17.399999999999999" x14ac:dyDescent="0.3">
      <c r="A197" s="13" t="s">
        <v>145</v>
      </c>
      <c r="B197" s="10">
        <v>541</v>
      </c>
      <c r="C197" s="10">
        <v>743</v>
      </c>
      <c r="D197" s="10">
        <v>494</v>
      </c>
      <c r="E197" s="10">
        <v>769</v>
      </c>
      <c r="F197" s="7">
        <f t="shared" ref="F197:F202" si="10">SUM(B197:E197)</f>
        <v>2547</v>
      </c>
    </row>
    <row r="198" spans="1:6" ht="17.399999999999999" x14ac:dyDescent="0.3">
      <c r="A198" s="14" t="s">
        <v>146</v>
      </c>
      <c r="B198" s="11">
        <v>424</v>
      </c>
      <c r="C198" s="11">
        <v>439</v>
      </c>
      <c r="D198" s="11">
        <v>321</v>
      </c>
      <c r="E198" s="11">
        <v>396</v>
      </c>
      <c r="F198" s="1">
        <f t="shared" si="10"/>
        <v>1580</v>
      </c>
    </row>
    <row r="199" spans="1:6" ht="17.399999999999999" x14ac:dyDescent="0.3">
      <c r="A199" s="13" t="s">
        <v>49</v>
      </c>
      <c r="B199" s="10">
        <v>101</v>
      </c>
      <c r="C199" s="10">
        <v>112</v>
      </c>
      <c r="D199" s="10">
        <v>73</v>
      </c>
      <c r="E199" s="10">
        <v>92</v>
      </c>
      <c r="F199" s="7">
        <f t="shared" si="10"/>
        <v>378</v>
      </c>
    </row>
    <row r="200" spans="1:6" ht="17.399999999999999" x14ac:dyDescent="0.3">
      <c r="A200" s="14" t="s">
        <v>50</v>
      </c>
      <c r="B200" s="11">
        <v>384</v>
      </c>
      <c r="C200" s="11">
        <v>399</v>
      </c>
      <c r="D200" s="11">
        <v>303</v>
      </c>
      <c r="E200" s="11">
        <v>392</v>
      </c>
      <c r="F200" s="1">
        <f t="shared" si="10"/>
        <v>1478</v>
      </c>
    </row>
    <row r="201" spans="1:6" ht="17.399999999999999" x14ac:dyDescent="0.3">
      <c r="A201" s="13" t="s">
        <v>51</v>
      </c>
      <c r="B201" s="10">
        <v>187</v>
      </c>
      <c r="C201" s="10">
        <v>259</v>
      </c>
      <c r="D201" s="10">
        <v>188</v>
      </c>
      <c r="E201" s="10">
        <v>274</v>
      </c>
      <c r="F201" s="7">
        <f t="shared" si="10"/>
        <v>908</v>
      </c>
    </row>
    <row r="202" spans="1:6" ht="27" x14ac:dyDescent="0.3">
      <c r="A202" s="17" t="s">
        <v>147</v>
      </c>
      <c r="B202" s="11">
        <v>1</v>
      </c>
      <c r="C202" s="11">
        <v>0</v>
      </c>
      <c r="D202" s="11">
        <v>1</v>
      </c>
      <c r="E202" s="11">
        <v>0</v>
      </c>
      <c r="F202" s="1">
        <f t="shared" si="10"/>
        <v>2</v>
      </c>
    </row>
    <row r="203" spans="1:6" ht="17.399999999999999" x14ac:dyDescent="0.3">
      <c r="A203" s="13"/>
      <c r="B203" s="10"/>
      <c r="C203" s="10"/>
      <c r="D203" s="10"/>
      <c r="E203" s="10"/>
      <c r="F203" s="8"/>
    </row>
    <row r="204" spans="1:6" x14ac:dyDescent="0.25">
      <c r="A204" s="100" t="s">
        <v>52</v>
      </c>
      <c r="B204" s="100"/>
      <c r="C204" s="100"/>
      <c r="D204" s="100"/>
      <c r="E204" s="100"/>
      <c r="F204" s="51"/>
    </row>
    <row r="205" spans="1:6" ht="17.399999999999999" x14ac:dyDescent="0.3">
      <c r="A205" s="15"/>
      <c r="B205" s="10"/>
      <c r="C205" s="10"/>
      <c r="D205" s="10"/>
      <c r="E205" s="10"/>
      <c r="F205" s="8"/>
    </row>
    <row r="206" spans="1:6" ht="17.399999999999999" x14ac:dyDescent="0.3">
      <c r="A206" s="14" t="s">
        <v>53</v>
      </c>
      <c r="B206" s="11">
        <v>1</v>
      </c>
      <c r="C206" s="11">
        <v>1</v>
      </c>
      <c r="D206" s="11">
        <v>0</v>
      </c>
      <c r="E206" s="11">
        <v>1</v>
      </c>
      <c r="F206" s="1">
        <f>SUM(B206:E206)</f>
        <v>3</v>
      </c>
    </row>
    <row r="207" spans="1:6" ht="17.399999999999999" x14ac:dyDescent="0.3">
      <c r="A207" s="13" t="s">
        <v>54</v>
      </c>
      <c r="B207" s="10">
        <v>1</v>
      </c>
      <c r="C207" s="10">
        <v>3</v>
      </c>
      <c r="D207" s="10">
        <v>0</v>
      </c>
      <c r="E207" s="10">
        <v>1</v>
      </c>
      <c r="F207" s="7">
        <f>SUM(B207:E207)</f>
        <v>5</v>
      </c>
    </row>
    <row r="208" spans="1:6" ht="17.399999999999999" x14ac:dyDescent="0.3">
      <c r="A208" s="14" t="s">
        <v>92</v>
      </c>
      <c r="B208" s="11">
        <v>0</v>
      </c>
      <c r="C208" s="11">
        <v>2</v>
      </c>
      <c r="D208" s="11">
        <v>0</v>
      </c>
      <c r="E208" s="11">
        <v>1</v>
      </c>
      <c r="F208" s="1">
        <f>SUM(B208:E208)</f>
        <v>3</v>
      </c>
    </row>
    <row r="209" spans="1:6" ht="17.399999999999999" x14ac:dyDescent="0.3">
      <c r="A209" s="13"/>
      <c r="B209" s="10"/>
      <c r="C209" s="10"/>
      <c r="D209" s="10"/>
      <c r="E209" s="10"/>
      <c r="F209" s="8"/>
    </row>
    <row r="211" spans="1:6" x14ac:dyDescent="0.25">
      <c r="A211" s="100" t="s">
        <v>148</v>
      </c>
      <c r="B211" s="100"/>
      <c r="C211" s="100"/>
      <c r="D211" s="100"/>
      <c r="E211" s="100"/>
      <c r="F211" s="48"/>
    </row>
    <row r="212" spans="1:6" ht="17.399999999999999" x14ac:dyDescent="0.3">
      <c r="A212" s="13" t="s">
        <v>149</v>
      </c>
      <c r="B212" s="10">
        <v>8813</v>
      </c>
      <c r="C212" s="10">
        <v>9325</v>
      </c>
      <c r="D212" s="10">
        <v>7792</v>
      </c>
      <c r="E212" s="10">
        <v>7472</v>
      </c>
      <c r="F212" s="7">
        <f>SUM(B212:E212)</f>
        <v>33402</v>
      </c>
    </row>
    <row r="213" spans="1:6" ht="17.399999999999999" x14ac:dyDescent="0.3">
      <c r="A213" s="14" t="s">
        <v>150</v>
      </c>
      <c r="B213" s="11">
        <v>1765</v>
      </c>
      <c r="C213" s="11">
        <v>1486</v>
      </c>
      <c r="D213" s="11">
        <v>1401</v>
      </c>
      <c r="E213" s="11">
        <v>1403</v>
      </c>
      <c r="F213" s="1">
        <f>SUM(B213:E213)</f>
        <v>6055</v>
      </c>
    </row>
    <row r="214" spans="1:6" ht="17.399999999999999" x14ac:dyDescent="0.3">
      <c r="A214" s="13" t="s">
        <v>151</v>
      </c>
      <c r="B214" s="10">
        <v>1982</v>
      </c>
      <c r="C214" s="10">
        <v>2019</v>
      </c>
      <c r="D214" s="10">
        <v>1928</v>
      </c>
      <c r="E214" s="10">
        <v>2003</v>
      </c>
      <c r="F214" s="7">
        <f>SUM(B214:E214)</f>
        <v>7932</v>
      </c>
    </row>
    <row r="215" spans="1:6" ht="17.399999999999999" x14ac:dyDescent="0.3">
      <c r="A215" s="14" t="s">
        <v>152</v>
      </c>
      <c r="B215" s="11">
        <v>774</v>
      </c>
      <c r="C215" s="11">
        <v>841</v>
      </c>
      <c r="D215" s="11">
        <v>809</v>
      </c>
      <c r="E215" s="11">
        <v>768</v>
      </c>
      <c r="F215" s="1">
        <f>SUM(B215:E215)</f>
        <v>3192</v>
      </c>
    </row>
    <row r="216" spans="1:6" ht="17.399999999999999" x14ac:dyDescent="0.3">
      <c r="A216" s="13"/>
      <c r="B216" s="10"/>
      <c r="C216" s="10"/>
      <c r="D216" s="10"/>
      <c r="E216" s="10"/>
      <c r="F216" s="8"/>
    </row>
    <row r="217" spans="1:6" ht="13.8" x14ac:dyDescent="0.25">
      <c r="A217" s="101" t="s">
        <v>153</v>
      </c>
      <c r="B217" s="101"/>
      <c r="C217" s="101"/>
      <c r="D217" s="101"/>
      <c r="E217" s="101"/>
      <c r="F217" s="51"/>
    </row>
    <row r="218" spans="1:6" ht="17.399999999999999" x14ac:dyDescent="0.25">
      <c r="A218" s="58" t="s">
        <v>154</v>
      </c>
      <c r="B218" s="27">
        <v>4663</v>
      </c>
      <c r="C218" s="27">
        <v>4308</v>
      </c>
      <c r="D218" s="27">
        <v>4240</v>
      </c>
      <c r="E218" s="27">
        <v>4357</v>
      </c>
      <c r="F218" s="27">
        <f t="shared" ref="F218:F223" si="11">SUM(B218:E218)</f>
        <v>17568</v>
      </c>
    </row>
    <row r="219" spans="1:6" ht="17.399999999999999" x14ac:dyDescent="0.25">
      <c r="A219" s="13" t="s">
        <v>155</v>
      </c>
      <c r="B219" s="10">
        <v>1292</v>
      </c>
      <c r="C219" s="10">
        <v>1352</v>
      </c>
      <c r="D219" s="10">
        <v>1305</v>
      </c>
      <c r="E219" s="10">
        <v>1324</v>
      </c>
      <c r="F219" s="59">
        <f t="shared" si="11"/>
        <v>5273</v>
      </c>
    </row>
    <row r="220" spans="1:6" ht="17.399999999999999" x14ac:dyDescent="0.25">
      <c r="A220" s="28" t="s">
        <v>158</v>
      </c>
      <c r="B220" s="11">
        <v>412</v>
      </c>
      <c r="C220" s="11">
        <v>479</v>
      </c>
      <c r="D220" s="11">
        <v>444</v>
      </c>
      <c r="E220" s="11">
        <v>477</v>
      </c>
      <c r="F220" s="27">
        <f t="shared" si="11"/>
        <v>1812</v>
      </c>
    </row>
    <row r="221" spans="1:6" ht="17.399999999999999" x14ac:dyDescent="0.25">
      <c r="A221" s="29" t="s">
        <v>159</v>
      </c>
      <c r="B221" s="10">
        <v>880</v>
      </c>
      <c r="C221" s="10">
        <v>873</v>
      </c>
      <c r="D221" s="10">
        <v>861</v>
      </c>
      <c r="E221" s="10">
        <v>847</v>
      </c>
      <c r="F221" s="59">
        <f t="shared" si="11"/>
        <v>3461</v>
      </c>
    </row>
    <row r="222" spans="1:6" ht="17.399999999999999" x14ac:dyDescent="0.25">
      <c r="A222" s="14" t="s">
        <v>156</v>
      </c>
      <c r="B222" s="11">
        <v>1475</v>
      </c>
      <c r="C222" s="11">
        <v>1375</v>
      </c>
      <c r="D222" s="11">
        <v>1276</v>
      </c>
      <c r="E222" s="11">
        <v>2426</v>
      </c>
      <c r="F222" s="27">
        <f t="shared" si="11"/>
        <v>6552</v>
      </c>
    </row>
    <row r="223" spans="1:6" ht="17.399999999999999" x14ac:dyDescent="0.25">
      <c r="A223" s="13" t="s">
        <v>157</v>
      </c>
      <c r="B223" s="10">
        <v>562</v>
      </c>
      <c r="C223" s="10">
        <v>699</v>
      </c>
      <c r="D223" s="10">
        <v>485</v>
      </c>
      <c r="E223" s="10">
        <v>789</v>
      </c>
      <c r="F223" s="59">
        <f t="shared" si="11"/>
        <v>2535</v>
      </c>
    </row>
    <row r="224" spans="1:6" ht="17.399999999999999" x14ac:dyDescent="0.3">
      <c r="A224" s="14"/>
      <c r="B224" s="11"/>
      <c r="C224" s="11"/>
      <c r="D224" s="11"/>
      <c r="E224" s="11"/>
      <c r="F224" s="1"/>
    </row>
    <row r="225" spans="1:6" ht="17.399999999999999" x14ac:dyDescent="0.3">
      <c r="A225" s="19" t="s">
        <v>93</v>
      </c>
      <c r="B225" s="30">
        <v>31</v>
      </c>
      <c r="C225" s="30">
        <v>30</v>
      </c>
      <c r="D225" s="30">
        <v>29</v>
      </c>
      <c r="E225" s="30">
        <v>29</v>
      </c>
      <c r="F225" s="18">
        <f>SUM(B225:E225)</f>
        <v>119</v>
      </c>
    </row>
    <row r="226" spans="1:6" ht="17.399999999999999" x14ac:dyDescent="0.3">
      <c r="A226" s="12"/>
      <c r="B226" s="11"/>
      <c r="C226" s="11"/>
      <c r="D226" s="11"/>
      <c r="E226" s="11"/>
      <c r="F226" s="1"/>
    </row>
    <row r="227" spans="1:6" ht="17.399999999999999" x14ac:dyDescent="0.3">
      <c r="A227" s="19" t="s">
        <v>55</v>
      </c>
      <c r="B227" s="30">
        <v>156</v>
      </c>
      <c r="C227" s="30">
        <v>162</v>
      </c>
      <c r="D227" s="30">
        <v>133</v>
      </c>
      <c r="E227" s="30">
        <v>147</v>
      </c>
      <c r="F227" s="18">
        <f>SUM(B227:E227)</f>
        <v>598</v>
      </c>
    </row>
    <row r="228" spans="1:6" ht="17.399999999999999" x14ac:dyDescent="0.3">
      <c r="A228" s="12"/>
      <c r="B228" s="11"/>
      <c r="C228" s="11"/>
      <c r="D228" s="11"/>
      <c r="E228" s="11"/>
      <c r="F228" s="6"/>
    </row>
    <row r="229" spans="1:6" ht="17.399999999999999" x14ac:dyDescent="0.3">
      <c r="A229" s="13" t="s">
        <v>56</v>
      </c>
      <c r="B229" s="10">
        <v>145</v>
      </c>
      <c r="C229" s="10">
        <v>180</v>
      </c>
      <c r="D229" s="10">
        <v>137</v>
      </c>
      <c r="E229" s="10">
        <v>119</v>
      </c>
      <c r="F229" s="7">
        <f>SUM(B229:E229)</f>
        <v>581</v>
      </c>
    </row>
    <row r="230" spans="1:6" ht="17.399999999999999" x14ac:dyDescent="0.3">
      <c r="A230" s="14" t="s">
        <v>22</v>
      </c>
      <c r="B230" s="11">
        <v>164</v>
      </c>
      <c r="C230" s="11">
        <v>149</v>
      </c>
      <c r="D230" s="11">
        <v>102</v>
      </c>
      <c r="E230" s="11">
        <v>120</v>
      </c>
      <c r="F230" s="1">
        <f>SUM(B230:E230)</f>
        <v>535</v>
      </c>
    </row>
    <row r="231" spans="1:6" ht="18" thickBot="1" x14ac:dyDescent="0.35">
      <c r="A231" s="13"/>
      <c r="B231" s="10"/>
      <c r="C231" s="10"/>
      <c r="D231" s="10"/>
      <c r="E231" s="10"/>
      <c r="F231" s="8"/>
    </row>
    <row r="232" spans="1:6" ht="13.8" thickTop="1" x14ac:dyDescent="0.25">
      <c r="A232" s="89" t="s">
        <v>171</v>
      </c>
      <c r="B232" s="90"/>
      <c r="C232" s="90"/>
      <c r="D232" s="90"/>
      <c r="E232" s="90"/>
      <c r="F232" s="60"/>
    </row>
    <row r="233" spans="1:6" x14ac:dyDescent="0.25">
      <c r="A233" s="61" t="s">
        <v>231</v>
      </c>
      <c r="B233" s="55">
        <v>261</v>
      </c>
      <c r="C233" s="55">
        <v>234</v>
      </c>
      <c r="D233" s="55">
        <v>100</v>
      </c>
      <c r="E233" s="55">
        <v>165</v>
      </c>
      <c r="F233" s="62">
        <f>SUM(B233:E233)</f>
        <v>760</v>
      </c>
    </row>
    <row r="234" spans="1:6" ht="17.399999999999999" x14ac:dyDescent="0.3">
      <c r="A234" s="42" t="s">
        <v>94</v>
      </c>
      <c r="B234" s="53">
        <v>158</v>
      </c>
      <c r="C234" s="53">
        <v>287</v>
      </c>
      <c r="D234" s="53">
        <v>123</v>
      </c>
      <c r="E234" s="53">
        <v>236</v>
      </c>
      <c r="F234" s="37">
        <f>SUM(F235:F240)</f>
        <v>804</v>
      </c>
    </row>
    <row r="235" spans="1:6" ht="17.399999999999999" x14ac:dyDescent="0.3">
      <c r="A235" s="41" t="s">
        <v>97</v>
      </c>
      <c r="B235" s="52">
        <v>136</v>
      </c>
      <c r="C235" s="52">
        <v>267</v>
      </c>
      <c r="D235" s="52">
        <v>117</v>
      </c>
      <c r="E235" s="52">
        <v>225</v>
      </c>
      <c r="F235" s="36">
        <f t="shared" ref="F235:F241" si="12">SUM(B235:E235)</f>
        <v>745</v>
      </c>
    </row>
    <row r="236" spans="1:6" ht="17.399999999999999" x14ac:dyDescent="0.3">
      <c r="A236" s="42" t="s">
        <v>98</v>
      </c>
      <c r="B236" s="53">
        <v>16</v>
      </c>
      <c r="C236" s="53">
        <v>12</v>
      </c>
      <c r="D236" s="53">
        <v>6</v>
      </c>
      <c r="E236" s="53">
        <v>8</v>
      </c>
      <c r="F236" s="37">
        <f t="shared" si="12"/>
        <v>42</v>
      </c>
    </row>
    <row r="237" spans="1:6" ht="17.399999999999999" x14ac:dyDescent="0.3">
      <c r="A237" s="41" t="s">
        <v>99</v>
      </c>
      <c r="B237" s="52">
        <v>6</v>
      </c>
      <c r="C237" s="52">
        <v>6</v>
      </c>
      <c r="D237" s="52">
        <v>0</v>
      </c>
      <c r="E237" s="52">
        <v>2</v>
      </c>
      <c r="F237" s="36">
        <f t="shared" si="12"/>
        <v>14</v>
      </c>
    </row>
    <row r="238" spans="1:6" ht="17.399999999999999" x14ac:dyDescent="0.3">
      <c r="A238" s="42" t="s">
        <v>100</v>
      </c>
      <c r="B238" s="53">
        <v>0</v>
      </c>
      <c r="C238" s="53">
        <v>1</v>
      </c>
      <c r="D238" s="53">
        <v>0</v>
      </c>
      <c r="E238" s="53">
        <v>0</v>
      </c>
      <c r="F238" s="37">
        <f t="shared" si="12"/>
        <v>1</v>
      </c>
    </row>
    <row r="239" spans="1:6" ht="17.399999999999999" x14ac:dyDescent="0.3">
      <c r="A239" s="41" t="s">
        <v>101</v>
      </c>
      <c r="B239" s="52">
        <v>0</v>
      </c>
      <c r="C239" s="52">
        <v>1</v>
      </c>
      <c r="D239" s="52">
        <v>0</v>
      </c>
      <c r="E239" s="52">
        <v>1</v>
      </c>
      <c r="F239" s="36">
        <f t="shared" si="12"/>
        <v>2</v>
      </c>
    </row>
    <row r="240" spans="1:6" ht="17.399999999999999" x14ac:dyDescent="0.3">
      <c r="A240" s="42" t="s">
        <v>181</v>
      </c>
      <c r="B240" s="53">
        <v>0</v>
      </c>
      <c r="C240" s="53">
        <v>0</v>
      </c>
      <c r="D240" s="53">
        <v>0</v>
      </c>
      <c r="E240" s="53">
        <v>0</v>
      </c>
      <c r="F240" s="37">
        <f t="shared" si="12"/>
        <v>0</v>
      </c>
    </row>
    <row r="241" spans="1:6" ht="17.399999999999999" x14ac:dyDescent="0.3">
      <c r="A241" s="39" t="s">
        <v>144</v>
      </c>
      <c r="B241" s="52">
        <v>0</v>
      </c>
      <c r="C241" s="52">
        <v>0</v>
      </c>
      <c r="D241" s="52">
        <v>0</v>
      </c>
      <c r="E241" s="52">
        <v>0</v>
      </c>
      <c r="F241" s="36">
        <f t="shared" si="12"/>
        <v>0</v>
      </c>
    </row>
    <row r="242" spans="1:6" ht="17.399999999999999" x14ac:dyDescent="0.3">
      <c r="A242" s="40" t="s">
        <v>186</v>
      </c>
      <c r="B242" s="31"/>
      <c r="C242" s="31"/>
      <c r="D242" s="31"/>
      <c r="E242" s="31"/>
      <c r="F242" s="37"/>
    </row>
    <row r="243" spans="1:6" ht="18" customHeight="1" x14ac:dyDescent="0.25">
      <c r="A243" s="91"/>
      <c r="B243" s="92"/>
      <c r="C243" s="92"/>
      <c r="D243" s="92"/>
      <c r="E243" s="92"/>
      <c r="F243" s="93"/>
    </row>
    <row r="244" spans="1:6" ht="17.399999999999999" x14ac:dyDescent="0.3">
      <c r="A244" s="41" t="s">
        <v>187</v>
      </c>
      <c r="B244" s="38"/>
      <c r="C244" s="38"/>
      <c r="D244" s="38"/>
      <c r="E244" s="38"/>
      <c r="F244" s="36">
        <f t="shared" ref="F244:F254" si="13">SUM(B244:E244)</f>
        <v>0</v>
      </c>
    </row>
    <row r="245" spans="1:6" ht="17.399999999999999" x14ac:dyDescent="0.3">
      <c r="A245" s="42" t="s">
        <v>169</v>
      </c>
      <c r="B245" s="53">
        <v>233</v>
      </c>
      <c r="C245" s="54">
        <v>242</v>
      </c>
      <c r="D245" s="53">
        <v>80</v>
      </c>
      <c r="E245" s="54">
        <v>176</v>
      </c>
      <c r="F245" s="37">
        <f t="shared" si="13"/>
        <v>731</v>
      </c>
    </row>
    <row r="246" spans="1:6" ht="17.399999999999999" x14ac:dyDescent="0.3">
      <c r="A246" s="41" t="s">
        <v>170</v>
      </c>
      <c r="B246" s="52">
        <v>17</v>
      </c>
      <c r="C246" s="38">
        <v>16</v>
      </c>
      <c r="D246" s="52">
        <v>4</v>
      </c>
      <c r="E246" s="38">
        <v>4</v>
      </c>
      <c r="F246" s="36">
        <f t="shared" si="13"/>
        <v>41</v>
      </c>
    </row>
    <row r="247" spans="1:6" ht="17.399999999999999" x14ac:dyDescent="0.3">
      <c r="A247" s="42" t="s">
        <v>9</v>
      </c>
      <c r="B247" s="53">
        <v>0</v>
      </c>
      <c r="C247" s="54">
        <v>0</v>
      </c>
      <c r="D247" s="53">
        <v>0</v>
      </c>
      <c r="E247" s="54">
        <v>0</v>
      </c>
      <c r="F247" s="37">
        <f t="shared" si="13"/>
        <v>0</v>
      </c>
    </row>
    <row r="248" spans="1:6" ht="17.399999999999999" x14ac:dyDescent="0.3">
      <c r="A248" s="41" t="s">
        <v>172</v>
      </c>
      <c r="B248" s="52">
        <v>291</v>
      </c>
      <c r="C248" s="38">
        <v>247</v>
      </c>
      <c r="D248" s="52">
        <v>94</v>
      </c>
      <c r="E248" s="38">
        <v>235</v>
      </c>
      <c r="F248" s="36">
        <f t="shared" si="13"/>
        <v>867</v>
      </c>
    </row>
    <row r="249" spans="1:6" ht="17.399999999999999" x14ac:dyDescent="0.3">
      <c r="A249" s="42" t="s">
        <v>173</v>
      </c>
      <c r="B249" s="53">
        <v>11</v>
      </c>
      <c r="C249" s="54">
        <v>23</v>
      </c>
      <c r="D249" s="53">
        <v>7</v>
      </c>
      <c r="E249" s="54">
        <v>31</v>
      </c>
      <c r="F249" s="37">
        <f t="shared" si="13"/>
        <v>72</v>
      </c>
    </row>
    <row r="250" spans="1:6" ht="17.399999999999999" x14ac:dyDescent="0.3">
      <c r="A250" s="39" t="s">
        <v>183</v>
      </c>
      <c r="B250" s="52">
        <v>0</v>
      </c>
      <c r="C250" s="38">
        <v>1</v>
      </c>
      <c r="D250" s="52">
        <v>0</v>
      </c>
      <c r="E250" s="38">
        <v>0</v>
      </c>
      <c r="F250" s="36">
        <f t="shared" si="13"/>
        <v>1</v>
      </c>
    </row>
    <row r="251" spans="1:6" ht="17.399999999999999" x14ac:dyDescent="0.3">
      <c r="A251" s="40" t="s">
        <v>184</v>
      </c>
      <c r="B251" s="53">
        <v>59</v>
      </c>
      <c r="C251" s="54">
        <v>119</v>
      </c>
      <c r="D251" s="53">
        <v>1</v>
      </c>
      <c r="E251" s="54">
        <v>346</v>
      </c>
      <c r="F251" s="37">
        <f t="shared" si="13"/>
        <v>525</v>
      </c>
    </row>
    <row r="252" spans="1:6" ht="17.399999999999999" x14ac:dyDescent="0.3">
      <c r="A252" s="39" t="s">
        <v>22</v>
      </c>
      <c r="B252" s="52">
        <v>304</v>
      </c>
      <c r="C252" s="38">
        <v>356</v>
      </c>
      <c r="D252" s="52">
        <v>90</v>
      </c>
      <c r="E252" s="38">
        <v>564</v>
      </c>
      <c r="F252" s="36">
        <f t="shared" si="13"/>
        <v>1314</v>
      </c>
    </row>
    <row r="253" spans="1:6" ht="17.399999999999999" x14ac:dyDescent="0.3">
      <c r="A253" s="42" t="s">
        <v>23</v>
      </c>
      <c r="B253" s="53">
        <v>75</v>
      </c>
      <c r="C253" s="54">
        <v>101</v>
      </c>
      <c r="D253" s="53">
        <v>79</v>
      </c>
      <c r="E253" s="54">
        <v>134</v>
      </c>
      <c r="F253" s="37">
        <f t="shared" si="13"/>
        <v>389</v>
      </c>
    </row>
    <row r="254" spans="1:6" ht="18" x14ac:dyDescent="0.35">
      <c r="A254" s="63" t="s">
        <v>185</v>
      </c>
      <c r="B254" s="64">
        <v>990</v>
      </c>
      <c r="C254" s="65">
        <v>1105</v>
      </c>
      <c r="D254" s="64">
        <v>355</v>
      </c>
      <c r="E254" s="65">
        <v>1490</v>
      </c>
      <c r="F254" s="66">
        <f t="shared" si="13"/>
        <v>3940</v>
      </c>
    </row>
    <row r="255" spans="1:6" x14ac:dyDescent="0.25">
      <c r="A255" s="67"/>
      <c r="B255" s="54"/>
      <c r="C255" s="54"/>
      <c r="D255" s="54"/>
      <c r="E255" s="54"/>
      <c r="F255" s="68"/>
    </row>
    <row r="256" spans="1:6" ht="17.399999999999999" x14ac:dyDescent="0.3">
      <c r="A256" s="94" t="s">
        <v>179</v>
      </c>
      <c r="B256" s="95"/>
      <c r="C256" s="95"/>
      <c r="D256" s="95"/>
      <c r="E256" s="95"/>
      <c r="F256" s="36"/>
    </row>
    <row r="257" spans="1:6" ht="17.399999999999999" x14ac:dyDescent="0.3">
      <c r="A257" s="42" t="s">
        <v>239</v>
      </c>
      <c r="B257" s="53">
        <v>11</v>
      </c>
      <c r="C257" s="53">
        <v>24</v>
      </c>
      <c r="D257" s="54">
        <v>8</v>
      </c>
      <c r="E257" s="53">
        <v>31</v>
      </c>
      <c r="F257" s="37">
        <f>SUM(B257:E257)</f>
        <v>74</v>
      </c>
    </row>
    <row r="258" spans="1:6" ht="17.399999999999999" x14ac:dyDescent="0.3">
      <c r="A258" s="41" t="s">
        <v>174</v>
      </c>
      <c r="B258" s="52">
        <v>6</v>
      </c>
      <c r="C258" s="52">
        <v>6</v>
      </c>
      <c r="D258" s="38">
        <v>4</v>
      </c>
      <c r="E258" s="52">
        <v>7</v>
      </c>
      <c r="F258" s="36">
        <f>SUM(F259:F262)</f>
        <v>23</v>
      </c>
    </row>
    <row r="259" spans="1:6" ht="17.399999999999999" x14ac:dyDescent="0.3">
      <c r="A259" s="42" t="s">
        <v>175</v>
      </c>
      <c r="B259" s="53">
        <v>0</v>
      </c>
      <c r="C259" s="53">
        <v>0</v>
      </c>
      <c r="D259" s="54">
        <v>2</v>
      </c>
      <c r="E259" s="53">
        <v>2</v>
      </c>
      <c r="F259" s="37">
        <f t="shared" ref="F259:F263" si="14">SUM(B259:E259)</f>
        <v>4</v>
      </c>
    </row>
    <row r="260" spans="1:6" ht="17.399999999999999" x14ac:dyDescent="0.3">
      <c r="A260" s="41" t="s">
        <v>176</v>
      </c>
      <c r="B260" s="52">
        <v>4</v>
      </c>
      <c r="C260" s="52">
        <v>4</v>
      </c>
      <c r="D260" s="38">
        <v>2</v>
      </c>
      <c r="E260" s="52">
        <v>1</v>
      </c>
      <c r="F260" s="36">
        <f t="shared" si="14"/>
        <v>11</v>
      </c>
    </row>
    <row r="261" spans="1:6" ht="17.399999999999999" x14ac:dyDescent="0.3">
      <c r="A261" s="42" t="s">
        <v>177</v>
      </c>
      <c r="B261" s="53">
        <v>0</v>
      </c>
      <c r="C261" s="53">
        <v>0</v>
      </c>
      <c r="D261" s="54">
        <v>0</v>
      </c>
      <c r="E261" s="53">
        <v>3</v>
      </c>
      <c r="F261" s="37">
        <f t="shared" si="14"/>
        <v>3</v>
      </c>
    </row>
    <row r="262" spans="1:6" ht="17.399999999999999" x14ac:dyDescent="0.3">
      <c r="A262" s="41" t="s">
        <v>182</v>
      </c>
      <c r="B262" s="52">
        <v>2</v>
      </c>
      <c r="C262" s="52">
        <v>2</v>
      </c>
      <c r="D262" s="38">
        <v>0</v>
      </c>
      <c r="E262" s="52">
        <v>1</v>
      </c>
      <c r="F262" s="36">
        <f t="shared" si="14"/>
        <v>5</v>
      </c>
    </row>
    <row r="263" spans="1:6" ht="17.399999999999999" x14ac:dyDescent="0.3">
      <c r="A263" s="42" t="s">
        <v>178</v>
      </c>
      <c r="B263" s="54">
        <v>0</v>
      </c>
      <c r="C263" s="54">
        <v>0</v>
      </c>
      <c r="D263" s="54">
        <v>0</v>
      </c>
      <c r="E263" s="53">
        <v>0</v>
      </c>
      <c r="F263" s="37">
        <f t="shared" si="14"/>
        <v>0</v>
      </c>
    </row>
    <row r="264" spans="1:6" ht="18" thickBot="1" x14ac:dyDescent="0.3">
      <c r="A264" s="69"/>
      <c r="B264" s="70"/>
      <c r="C264" s="70"/>
      <c r="D264" s="71"/>
      <c r="E264" s="70"/>
      <c r="F264" s="72"/>
    </row>
    <row r="265" spans="1:6" ht="13.8" thickTop="1" x14ac:dyDescent="0.25">
      <c r="A265" s="96"/>
      <c r="B265" s="96"/>
      <c r="C265" s="96"/>
      <c r="D265" s="96"/>
      <c r="E265" s="96"/>
      <c r="F265" s="73"/>
    </row>
    <row r="266" spans="1:6" x14ac:dyDescent="0.25">
      <c r="A266" s="97" t="s">
        <v>57</v>
      </c>
      <c r="B266" s="97"/>
      <c r="C266" s="97"/>
      <c r="D266" s="97"/>
      <c r="E266" s="97"/>
    </row>
    <row r="267" spans="1:6" ht="17.399999999999999" x14ac:dyDescent="0.3">
      <c r="A267" s="13" t="s">
        <v>58</v>
      </c>
      <c r="B267" s="10">
        <v>2</v>
      </c>
      <c r="C267" s="10">
        <v>4</v>
      </c>
      <c r="D267" s="10">
        <v>1</v>
      </c>
      <c r="E267" s="10">
        <v>7</v>
      </c>
      <c r="F267" s="7">
        <f>SUM(B267:E267)</f>
        <v>14</v>
      </c>
    </row>
    <row r="268" spans="1:6" ht="17.399999999999999" x14ac:dyDescent="0.3">
      <c r="A268" s="14" t="s">
        <v>59</v>
      </c>
      <c r="B268" s="11">
        <v>3</v>
      </c>
      <c r="C268" s="11">
        <v>1</v>
      </c>
      <c r="D268" s="11">
        <v>3</v>
      </c>
      <c r="E268" s="11">
        <v>2</v>
      </c>
      <c r="F268" s="1">
        <f>SUM(B268:E268)</f>
        <v>9</v>
      </c>
    </row>
    <row r="269" spans="1:6" ht="17.399999999999999" x14ac:dyDescent="0.3">
      <c r="A269" s="13" t="s">
        <v>168</v>
      </c>
      <c r="B269" s="10">
        <v>4</v>
      </c>
      <c r="C269" s="10">
        <v>1</v>
      </c>
      <c r="D269" s="10">
        <v>3</v>
      </c>
      <c r="E269" s="10">
        <v>3</v>
      </c>
      <c r="F269" s="7">
        <f>SUM(B269:E269)</f>
        <v>11</v>
      </c>
    </row>
    <row r="270" spans="1:6" ht="17.399999999999999" x14ac:dyDescent="0.3">
      <c r="A270" s="14" t="s">
        <v>60</v>
      </c>
      <c r="B270" s="11">
        <v>4</v>
      </c>
      <c r="C270" s="11">
        <v>4</v>
      </c>
      <c r="D270" s="11">
        <v>4</v>
      </c>
      <c r="E270" s="11">
        <v>4</v>
      </c>
      <c r="F270" s="1">
        <f>SUM(B270:E270)</f>
        <v>16</v>
      </c>
    </row>
    <row r="271" spans="1:6" ht="17.399999999999999" x14ac:dyDescent="0.3">
      <c r="A271" s="13"/>
      <c r="B271" s="10"/>
      <c r="C271" s="10"/>
      <c r="D271" s="10"/>
      <c r="E271" s="10"/>
      <c r="F271" s="8"/>
    </row>
    <row r="272" spans="1:6" ht="17.399999999999999" x14ac:dyDescent="0.3">
      <c r="A272" s="19" t="s">
        <v>61</v>
      </c>
      <c r="B272" s="30">
        <v>64</v>
      </c>
      <c r="C272" s="30">
        <v>72</v>
      </c>
      <c r="D272" s="30">
        <v>28</v>
      </c>
      <c r="E272" s="30">
        <v>59</v>
      </c>
      <c r="F272" s="18">
        <f>SUM(B272:E272)</f>
        <v>223</v>
      </c>
    </row>
    <row r="273" spans="1:6" ht="17.399999999999999" x14ac:dyDescent="0.3">
      <c r="A273" s="13"/>
      <c r="B273" s="10"/>
      <c r="C273" s="10"/>
      <c r="D273" s="10"/>
      <c r="E273" s="10"/>
      <c r="F273" s="8"/>
    </row>
    <row r="274" spans="1:6" ht="17.399999999999999" x14ac:dyDescent="0.3">
      <c r="A274" s="12" t="s">
        <v>62</v>
      </c>
      <c r="B274" s="11">
        <v>53</v>
      </c>
      <c r="C274" s="11">
        <v>64</v>
      </c>
      <c r="D274" s="11">
        <v>24</v>
      </c>
      <c r="E274" s="11">
        <v>44</v>
      </c>
      <c r="F274" s="1">
        <f>SUM(B274:E274)</f>
        <v>185</v>
      </c>
    </row>
    <row r="275" spans="1:6" ht="17.399999999999999" x14ac:dyDescent="0.3">
      <c r="A275" s="15" t="s">
        <v>63</v>
      </c>
      <c r="B275" s="10">
        <v>11</v>
      </c>
      <c r="C275" s="10">
        <v>8</v>
      </c>
      <c r="D275" s="10">
        <v>4</v>
      </c>
      <c r="E275" s="10">
        <v>15</v>
      </c>
      <c r="F275" s="7">
        <f>SUM(B275:E275)</f>
        <v>38</v>
      </c>
    </row>
    <row r="276" spans="1:6" ht="17.399999999999999" x14ac:dyDescent="0.3">
      <c r="A276" s="12"/>
      <c r="B276" s="11"/>
      <c r="C276" s="11"/>
      <c r="D276" s="11"/>
      <c r="E276" s="11"/>
      <c r="F276" s="6"/>
    </row>
    <row r="277" spans="1:6" ht="17.399999999999999" x14ac:dyDescent="0.3">
      <c r="A277" s="13" t="s">
        <v>160</v>
      </c>
      <c r="B277" s="10">
        <v>67</v>
      </c>
      <c r="C277" s="10">
        <v>89</v>
      </c>
      <c r="D277" s="10">
        <v>37</v>
      </c>
      <c r="E277" s="10">
        <v>60</v>
      </c>
      <c r="F277" s="7">
        <f>SUM(B277:E277)</f>
        <v>253</v>
      </c>
    </row>
    <row r="278" spans="1:6" ht="17.399999999999999" x14ac:dyDescent="0.3">
      <c r="A278" s="14" t="s">
        <v>64</v>
      </c>
      <c r="B278" s="11">
        <v>75</v>
      </c>
      <c r="C278" s="11">
        <v>64</v>
      </c>
      <c r="D278" s="11">
        <v>40</v>
      </c>
      <c r="E278" s="11">
        <v>56</v>
      </c>
      <c r="F278" s="1">
        <f>SUM(B278:E278)</f>
        <v>235</v>
      </c>
    </row>
    <row r="279" spans="1:6" ht="17.399999999999999" x14ac:dyDescent="0.3">
      <c r="A279" s="13" t="s">
        <v>65</v>
      </c>
      <c r="B279" s="10">
        <v>5</v>
      </c>
      <c r="C279" s="10">
        <v>4</v>
      </c>
      <c r="D279" s="10">
        <v>3</v>
      </c>
      <c r="E279" s="10">
        <v>6</v>
      </c>
      <c r="F279" s="7">
        <f>SUM(B279:E279)</f>
        <v>18</v>
      </c>
    </row>
    <row r="280" spans="1:6" ht="17.399999999999999" x14ac:dyDescent="0.3">
      <c r="A280" s="14" t="s">
        <v>66</v>
      </c>
      <c r="B280" s="11">
        <v>70</v>
      </c>
      <c r="C280" s="11">
        <v>60</v>
      </c>
      <c r="D280" s="11">
        <v>37</v>
      </c>
      <c r="E280" s="11">
        <v>50</v>
      </c>
      <c r="F280" s="1">
        <f>SUM(B280:E280)</f>
        <v>217</v>
      </c>
    </row>
    <row r="281" spans="1:6" ht="17.399999999999999" x14ac:dyDescent="0.3">
      <c r="A281" s="13"/>
      <c r="B281" s="10"/>
      <c r="C281" s="10"/>
      <c r="D281" s="10"/>
      <c r="E281" s="10"/>
      <c r="F281" s="8"/>
    </row>
    <row r="282" spans="1:6" ht="17.399999999999999" x14ac:dyDescent="0.3">
      <c r="A282" s="14" t="s">
        <v>67</v>
      </c>
      <c r="B282" s="11">
        <v>10</v>
      </c>
      <c r="C282" s="11">
        <v>18</v>
      </c>
      <c r="D282" s="11">
        <v>4</v>
      </c>
      <c r="E282" s="11">
        <v>14</v>
      </c>
      <c r="F282" s="1">
        <f>SUM(B282:E282)</f>
        <v>46</v>
      </c>
    </row>
    <row r="283" spans="1:6" ht="17.399999999999999" x14ac:dyDescent="0.3">
      <c r="A283" s="15" t="s">
        <v>232</v>
      </c>
      <c r="B283" s="10">
        <v>32</v>
      </c>
      <c r="C283" s="10">
        <v>35</v>
      </c>
      <c r="D283" s="10">
        <v>15</v>
      </c>
      <c r="E283" s="10">
        <v>31</v>
      </c>
      <c r="F283" s="8"/>
    </row>
    <row r="284" spans="1:6" ht="17.399999999999999" x14ac:dyDescent="0.3">
      <c r="A284" s="14" t="s">
        <v>233</v>
      </c>
      <c r="B284" s="1">
        <v>30</v>
      </c>
      <c r="C284" s="1">
        <v>29</v>
      </c>
      <c r="D284" s="1">
        <v>13</v>
      </c>
      <c r="E284" s="1">
        <v>25</v>
      </c>
      <c r="F284" s="1">
        <f t="shared" ref="F284:F293" si="15">SUM(B284:E284)</f>
        <v>97</v>
      </c>
    </row>
    <row r="285" spans="1:6" ht="17.399999999999999" x14ac:dyDescent="0.3">
      <c r="A285" s="13" t="s">
        <v>68</v>
      </c>
      <c r="B285" s="10">
        <v>4</v>
      </c>
      <c r="C285" s="10">
        <v>9</v>
      </c>
      <c r="D285" s="10">
        <v>9</v>
      </c>
      <c r="E285" s="10">
        <v>9</v>
      </c>
      <c r="F285" s="7">
        <f t="shared" si="15"/>
        <v>31</v>
      </c>
    </row>
    <row r="286" spans="1:6" ht="17.399999999999999" x14ac:dyDescent="0.3">
      <c r="A286" s="14" t="s">
        <v>69</v>
      </c>
      <c r="B286" s="11">
        <v>22</v>
      </c>
      <c r="C286" s="11">
        <v>12</v>
      </c>
      <c r="D286" s="11">
        <v>2</v>
      </c>
      <c r="E286" s="11">
        <v>9</v>
      </c>
      <c r="F286" s="1">
        <f t="shared" si="15"/>
        <v>45</v>
      </c>
    </row>
    <row r="287" spans="1:6" ht="17.399999999999999" x14ac:dyDescent="0.3">
      <c r="A287" s="13" t="s">
        <v>70</v>
      </c>
      <c r="B287" s="10">
        <v>3</v>
      </c>
      <c r="C287" s="10">
        <v>3</v>
      </c>
      <c r="D287" s="10">
        <v>2</v>
      </c>
      <c r="E287" s="10">
        <v>3</v>
      </c>
      <c r="F287" s="7">
        <f t="shared" si="15"/>
        <v>11</v>
      </c>
    </row>
    <row r="288" spans="1:6" ht="17.399999999999999" x14ac:dyDescent="0.3">
      <c r="A288" s="14" t="s">
        <v>71</v>
      </c>
      <c r="B288" s="11">
        <v>1</v>
      </c>
      <c r="C288" s="11">
        <v>5</v>
      </c>
      <c r="D288" s="11">
        <v>0</v>
      </c>
      <c r="E288" s="11">
        <v>4</v>
      </c>
      <c r="F288" s="1">
        <f t="shared" si="15"/>
        <v>10</v>
      </c>
    </row>
    <row r="289" spans="1:6" ht="17.399999999999999" x14ac:dyDescent="0.3">
      <c r="A289" s="14" t="s">
        <v>234</v>
      </c>
      <c r="B289" s="1">
        <v>2</v>
      </c>
      <c r="C289" s="1">
        <v>6</v>
      </c>
      <c r="D289" s="1">
        <v>2</v>
      </c>
      <c r="E289" s="1">
        <v>6</v>
      </c>
      <c r="F289" s="1">
        <f t="shared" si="15"/>
        <v>16</v>
      </c>
    </row>
    <row r="290" spans="1:6" ht="17.399999999999999" x14ac:dyDescent="0.3">
      <c r="A290" s="13" t="s">
        <v>68</v>
      </c>
      <c r="B290" s="10">
        <v>1</v>
      </c>
      <c r="C290" s="10">
        <v>0</v>
      </c>
      <c r="D290" s="10">
        <v>0</v>
      </c>
      <c r="E290" s="10">
        <v>1</v>
      </c>
      <c r="F290" s="7">
        <f t="shared" si="15"/>
        <v>2</v>
      </c>
    </row>
    <row r="291" spans="1:6" ht="17.399999999999999" x14ac:dyDescent="0.3">
      <c r="A291" s="14" t="s">
        <v>69</v>
      </c>
      <c r="B291" s="11">
        <v>0</v>
      </c>
      <c r="C291" s="11">
        <v>0</v>
      </c>
      <c r="D291" s="11">
        <v>0</v>
      </c>
      <c r="E291" s="11">
        <v>0</v>
      </c>
      <c r="F291" s="1">
        <f t="shared" si="15"/>
        <v>0</v>
      </c>
    </row>
    <row r="292" spans="1:6" ht="17.399999999999999" x14ac:dyDescent="0.3">
      <c r="A292" s="13" t="s">
        <v>70</v>
      </c>
      <c r="B292" s="10">
        <v>1</v>
      </c>
      <c r="C292" s="10">
        <v>6</v>
      </c>
      <c r="D292" s="10">
        <v>2</v>
      </c>
      <c r="E292" s="10">
        <v>5</v>
      </c>
      <c r="F292" s="7">
        <f t="shared" si="15"/>
        <v>14</v>
      </c>
    </row>
    <row r="293" spans="1:6" ht="17.399999999999999" x14ac:dyDescent="0.3">
      <c r="A293" s="14" t="s">
        <v>71</v>
      </c>
      <c r="B293" s="11">
        <v>0</v>
      </c>
      <c r="C293" s="11">
        <v>0</v>
      </c>
      <c r="D293" s="11">
        <v>0</v>
      </c>
      <c r="E293" s="11">
        <v>0</v>
      </c>
      <c r="F293" s="1">
        <f t="shared" si="15"/>
        <v>0</v>
      </c>
    </row>
    <row r="294" spans="1:6" ht="15.6" x14ac:dyDescent="0.3">
      <c r="A294" s="13" t="s">
        <v>262</v>
      </c>
      <c r="B294" s="50"/>
      <c r="C294" s="50"/>
      <c r="D294" s="50"/>
      <c r="E294" s="103">
        <v>1</v>
      </c>
      <c r="F294" s="5"/>
    </row>
    <row r="295" spans="1:6" x14ac:dyDescent="0.25">
      <c r="A295" s="88" t="s">
        <v>72</v>
      </c>
      <c r="B295" s="88"/>
      <c r="C295" s="88"/>
      <c r="D295" s="88"/>
      <c r="E295" s="88"/>
      <c r="F295" s="74"/>
    </row>
    <row r="296" spans="1:6" ht="26.4" x14ac:dyDescent="0.25">
      <c r="A296" s="44" t="s">
        <v>180</v>
      </c>
      <c r="B296" s="52">
        <v>0</v>
      </c>
      <c r="C296" s="52">
        <v>0</v>
      </c>
      <c r="D296" s="77">
        <v>0</v>
      </c>
      <c r="E296" s="77">
        <v>0</v>
      </c>
      <c r="F296" s="10">
        <f>SUM(B296:E296)</f>
        <v>0</v>
      </c>
    </row>
    <row r="297" spans="1:6" ht="28.8" customHeight="1" x14ac:dyDescent="0.3">
      <c r="A297" s="17" t="s">
        <v>165</v>
      </c>
      <c r="B297" s="53">
        <v>0</v>
      </c>
      <c r="C297" s="53">
        <v>0</v>
      </c>
      <c r="D297" s="76">
        <v>0</v>
      </c>
      <c r="E297" s="76">
        <v>0</v>
      </c>
      <c r="F297" s="1">
        <f>SUM(B297:E297)</f>
        <v>0</v>
      </c>
    </row>
    <row r="298" spans="1:6" ht="27" x14ac:dyDescent="0.3">
      <c r="A298" s="44" t="s">
        <v>166</v>
      </c>
      <c r="B298" s="52">
        <v>0</v>
      </c>
      <c r="C298" s="52">
        <v>0</v>
      </c>
      <c r="D298" s="77">
        <v>0</v>
      </c>
      <c r="E298" s="77">
        <v>0</v>
      </c>
      <c r="F298" s="7">
        <f>SUM(B298:E298)</f>
        <v>0</v>
      </c>
    </row>
    <row r="299" spans="1:6" ht="17.399999999999999" x14ac:dyDescent="0.3">
      <c r="A299" s="14"/>
      <c r="B299" s="11"/>
      <c r="C299" s="11"/>
      <c r="D299" s="11"/>
      <c r="E299" s="11"/>
      <c r="F299" s="1"/>
    </row>
    <row r="300" spans="1:6" x14ac:dyDescent="0.25">
      <c r="A300" s="88" t="s">
        <v>73</v>
      </c>
      <c r="B300" s="88"/>
      <c r="C300" s="88"/>
      <c r="D300" s="88"/>
      <c r="E300" s="88"/>
      <c r="F300" s="74"/>
    </row>
    <row r="301" spans="1:6" ht="26.4" x14ac:dyDescent="0.25">
      <c r="A301" s="17" t="s">
        <v>167</v>
      </c>
      <c r="B301" s="53">
        <v>0</v>
      </c>
      <c r="C301" s="53">
        <v>0</v>
      </c>
      <c r="D301" s="53">
        <v>0</v>
      </c>
      <c r="E301" s="53">
        <v>1</v>
      </c>
      <c r="F301" s="11">
        <f>SUM(B301:E301)</f>
        <v>1</v>
      </c>
    </row>
    <row r="302" spans="1:6" ht="30" customHeight="1" x14ac:dyDescent="0.3">
      <c r="A302" s="44" t="s">
        <v>165</v>
      </c>
      <c r="B302" s="52">
        <v>0</v>
      </c>
      <c r="C302" s="52">
        <v>0</v>
      </c>
      <c r="D302" s="52">
        <v>0</v>
      </c>
      <c r="E302" s="52">
        <v>0</v>
      </c>
      <c r="F302" s="7">
        <f>SUM(B302:E302)</f>
        <v>0</v>
      </c>
    </row>
    <row r="303" spans="1:6" ht="27" x14ac:dyDescent="0.3">
      <c r="A303" s="17" t="s">
        <v>166</v>
      </c>
      <c r="B303" s="53">
        <v>0</v>
      </c>
      <c r="C303" s="53">
        <v>0</v>
      </c>
      <c r="D303" s="53">
        <v>0</v>
      </c>
      <c r="E303" s="53">
        <v>0</v>
      </c>
      <c r="F303" s="1">
        <f>SUM(B303:E303)</f>
        <v>0</v>
      </c>
    </row>
    <row r="304" spans="1:6" ht="17.399999999999999" x14ac:dyDescent="0.3">
      <c r="A304" s="13"/>
      <c r="B304" s="10"/>
      <c r="C304" s="10"/>
      <c r="D304" s="10"/>
      <c r="E304" s="10"/>
      <c r="F304" s="8"/>
    </row>
    <row r="305" spans="1:6" x14ac:dyDescent="0.25">
      <c r="A305" s="88" t="s">
        <v>74</v>
      </c>
      <c r="B305" s="88"/>
      <c r="C305" s="88"/>
      <c r="D305" s="88"/>
      <c r="E305" s="88"/>
      <c r="F305" s="74"/>
    </row>
    <row r="306" spans="1:6" ht="29.25" customHeight="1" x14ac:dyDescent="0.25">
      <c r="A306" s="44" t="s">
        <v>240</v>
      </c>
      <c r="B306" s="75">
        <v>6</v>
      </c>
      <c r="C306" s="75">
        <v>15</v>
      </c>
      <c r="D306" s="75">
        <v>19</v>
      </c>
      <c r="E306" s="75">
        <v>32</v>
      </c>
      <c r="F306" s="10">
        <f>SUM(B306:E306)</f>
        <v>72</v>
      </c>
    </row>
    <row r="307" spans="1:6" ht="31.2" customHeight="1" x14ac:dyDescent="0.3">
      <c r="A307" s="17" t="s">
        <v>165</v>
      </c>
      <c r="B307" s="53">
        <v>0</v>
      </c>
      <c r="C307" s="53">
        <v>0</v>
      </c>
      <c r="D307" s="53">
        <v>0</v>
      </c>
      <c r="E307" s="53">
        <v>0</v>
      </c>
      <c r="F307" s="1">
        <f>SUM(B307:E307)</f>
        <v>0</v>
      </c>
    </row>
    <row r="308" spans="1:6" ht="27" x14ac:dyDescent="0.3">
      <c r="A308" s="44" t="s">
        <v>166</v>
      </c>
      <c r="B308" s="52">
        <v>15</v>
      </c>
      <c r="C308" s="52">
        <v>22</v>
      </c>
      <c r="D308" s="52">
        <v>9</v>
      </c>
      <c r="E308" s="52">
        <v>39</v>
      </c>
      <c r="F308" s="7">
        <f>SUM(B308:E308)</f>
        <v>85</v>
      </c>
    </row>
    <row r="309" spans="1:6" ht="17.399999999999999" x14ac:dyDescent="0.3">
      <c r="A309" s="14"/>
      <c r="B309" s="53"/>
      <c r="C309" s="53"/>
      <c r="D309" s="53"/>
      <c r="E309" s="53"/>
      <c r="F309" s="1"/>
    </row>
    <row r="310" spans="1:6" x14ac:dyDescent="0.25">
      <c r="A310" s="88" t="s">
        <v>241</v>
      </c>
      <c r="B310" s="88"/>
      <c r="C310" s="88"/>
      <c r="D310" s="88"/>
      <c r="E310" s="88"/>
      <c r="F310" s="74"/>
    </row>
    <row r="311" spans="1:6" ht="18" customHeight="1" x14ac:dyDescent="0.25">
      <c r="A311" s="78" t="s">
        <v>242</v>
      </c>
      <c r="B311" s="52">
        <v>1</v>
      </c>
      <c r="C311" s="52">
        <v>0</v>
      </c>
      <c r="D311" s="52">
        <v>0</v>
      </c>
      <c r="E311" s="52">
        <v>1</v>
      </c>
      <c r="F311" s="10">
        <f>SUM(B311:E311)</f>
        <v>2</v>
      </c>
    </row>
    <row r="312" spans="1:6" ht="18" customHeight="1" x14ac:dyDescent="0.25">
      <c r="A312" s="58" t="s">
        <v>243</v>
      </c>
      <c r="B312" s="53">
        <v>1</v>
      </c>
      <c r="C312" s="53">
        <v>0</v>
      </c>
      <c r="D312" s="53">
        <v>0</v>
      </c>
      <c r="E312" s="53">
        <v>0</v>
      </c>
      <c r="F312" s="11">
        <f t="shared" ref="F312:F319" si="16">SUM(B312:E312)</f>
        <v>1</v>
      </c>
    </row>
    <row r="313" spans="1:6" ht="18" customHeight="1" x14ac:dyDescent="0.25">
      <c r="A313" s="78" t="s">
        <v>244</v>
      </c>
      <c r="B313" s="52">
        <v>0</v>
      </c>
      <c r="C313" s="52">
        <v>0</v>
      </c>
      <c r="D313" s="52">
        <v>0</v>
      </c>
      <c r="E313" s="52">
        <v>0</v>
      </c>
      <c r="F313" s="10">
        <f t="shared" si="16"/>
        <v>0</v>
      </c>
    </row>
    <row r="314" spans="1:6" ht="21" customHeight="1" x14ac:dyDescent="0.25">
      <c r="A314" s="79" t="s">
        <v>245</v>
      </c>
      <c r="B314" s="76">
        <v>0</v>
      </c>
      <c r="C314" s="76">
        <v>0</v>
      </c>
      <c r="D314" s="76">
        <v>2</v>
      </c>
      <c r="E314" s="76">
        <v>0</v>
      </c>
      <c r="F314" s="11">
        <f t="shared" si="16"/>
        <v>2</v>
      </c>
    </row>
    <row r="315" spans="1:6" ht="21" customHeight="1" x14ac:dyDescent="0.25">
      <c r="A315" s="80" t="s">
        <v>246</v>
      </c>
      <c r="B315" s="77">
        <v>0</v>
      </c>
      <c r="C315" s="77">
        <v>0</v>
      </c>
      <c r="D315" s="77">
        <v>2</v>
      </c>
      <c r="E315" s="77">
        <v>0</v>
      </c>
      <c r="F315" s="10">
        <f t="shared" si="16"/>
        <v>2</v>
      </c>
    </row>
    <row r="316" spans="1:6" ht="21" customHeight="1" x14ac:dyDescent="0.25">
      <c r="A316" s="81" t="s">
        <v>247</v>
      </c>
      <c r="B316" s="76">
        <v>0</v>
      </c>
      <c r="C316" s="76">
        <v>0</v>
      </c>
      <c r="D316" s="76">
        <v>0</v>
      </c>
      <c r="E316" s="76">
        <v>0</v>
      </c>
      <c r="F316" s="11">
        <f t="shared" si="16"/>
        <v>0</v>
      </c>
    </row>
    <row r="317" spans="1:6" ht="21" customHeight="1" x14ac:dyDescent="0.25">
      <c r="A317" s="82" t="s">
        <v>248</v>
      </c>
      <c r="B317" s="77">
        <v>0</v>
      </c>
      <c r="C317" s="77">
        <v>0</v>
      </c>
      <c r="D317" s="77">
        <v>0</v>
      </c>
      <c r="E317" s="77">
        <v>0</v>
      </c>
      <c r="F317" s="10">
        <f t="shared" si="16"/>
        <v>0</v>
      </c>
    </row>
    <row r="318" spans="1:6" ht="21" customHeight="1" x14ac:dyDescent="0.25">
      <c r="A318" s="81" t="s">
        <v>249</v>
      </c>
      <c r="B318" s="76">
        <v>0</v>
      </c>
      <c r="C318" s="76">
        <v>0</v>
      </c>
      <c r="D318" s="76">
        <v>0</v>
      </c>
      <c r="E318" s="76">
        <v>0</v>
      </c>
      <c r="F318" s="11">
        <f t="shared" si="16"/>
        <v>0</v>
      </c>
    </row>
    <row r="319" spans="1:6" ht="21" customHeight="1" x14ac:dyDescent="0.25">
      <c r="A319" s="82" t="s">
        <v>250</v>
      </c>
      <c r="B319" s="77">
        <v>0</v>
      </c>
      <c r="C319" s="77">
        <v>0</v>
      </c>
      <c r="D319" s="77">
        <v>0</v>
      </c>
      <c r="E319" s="77">
        <v>0</v>
      </c>
      <c r="F319" s="10">
        <f t="shared" si="16"/>
        <v>0</v>
      </c>
    </row>
    <row r="320" spans="1:6" ht="14.55" customHeight="1" x14ac:dyDescent="0.25">
      <c r="A320" s="88" t="s">
        <v>252</v>
      </c>
      <c r="B320" s="88"/>
      <c r="C320" s="88"/>
      <c r="D320" s="88"/>
      <c r="E320" s="88"/>
      <c r="F320" s="74"/>
    </row>
    <row r="321" spans="1:6" ht="21" customHeight="1" x14ac:dyDescent="0.25">
      <c r="A321" s="85" t="s">
        <v>242</v>
      </c>
      <c r="B321" s="53">
        <v>0</v>
      </c>
      <c r="C321" s="53">
        <v>5</v>
      </c>
      <c r="D321" s="53">
        <v>1</v>
      </c>
      <c r="E321" s="76">
        <v>1</v>
      </c>
      <c r="F321" s="11">
        <f>SUM(B321:E321)</f>
        <v>7</v>
      </c>
    </row>
    <row r="322" spans="1:6" ht="21" customHeight="1" x14ac:dyDescent="0.25">
      <c r="A322" s="86" t="s">
        <v>243</v>
      </c>
      <c r="B322" s="52">
        <v>0</v>
      </c>
      <c r="C322" s="52">
        <v>5</v>
      </c>
      <c r="D322" s="52">
        <v>0</v>
      </c>
      <c r="E322" s="77">
        <v>1</v>
      </c>
      <c r="F322" s="10">
        <f t="shared" ref="F322:F329" si="17">SUM(B322:E322)</f>
        <v>6</v>
      </c>
    </row>
    <row r="323" spans="1:6" ht="21" customHeight="1" x14ac:dyDescent="0.25">
      <c r="A323" s="85" t="s">
        <v>244</v>
      </c>
      <c r="B323" s="53">
        <v>0</v>
      </c>
      <c r="C323" s="53">
        <v>0</v>
      </c>
      <c r="D323" s="53">
        <v>1</v>
      </c>
      <c r="E323" s="76">
        <v>0</v>
      </c>
      <c r="F323" s="11">
        <f t="shared" si="17"/>
        <v>1</v>
      </c>
    </row>
    <row r="324" spans="1:6" ht="21" customHeight="1" x14ac:dyDescent="0.25">
      <c r="A324" s="86" t="s">
        <v>253</v>
      </c>
      <c r="B324" s="52">
        <v>2</v>
      </c>
      <c r="C324" s="52">
        <v>2</v>
      </c>
      <c r="D324" s="52">
        <v>2</v>
      </c>
      <c r="E324" s="77">
        <v>2</v>
      </c>
      <c r="F324" s="10">
        <f t="shared" si="17"/>
        <v>8</v>
      </c>
    </row>
    <row r="325" spans="1:6" ht="21" customHeight="1" x14ac:dyDescent="0.25">
      <c r="A325" s="85" t="s">
        <v>254</v>
      </c>
      <c r="B325" s="79">
        <v>2</v>
      </c>
      <c r="C325" s="79">
        <v>2</v>
      </c>
      <c r="D325" s="79">
        <v>2</v>
      </c>
      <c r="E325" s="84">
        <v>2</v>
      </c>
      <c r="F325" s="11">
        <f t="shared" si="17"/>
        <v>8</v>
      </c>
    </row>
    <row r="326" spans="1:6" ht="21" customHeight="1" x14ac:dyDescent="0.25">
      <c r="A326" s="86" t="s">
        <v>255</v>
      </c>
      <c r="B326" s="80">
        <v>0</v>
      </c>
      <c r="C326" s="80">
        <v>0</v>
      </c>
      <c r="D326" s="80">
        <v>0</v>
      </c>
      <c r="E326" s="83">
        <v>0</v>
      </c>
      <c r="F326" s="10">
        <f t="shared" si="17"/>
        <v>0</v>
      </c>
    </row>
    <row r="327" spans="1:6" ht="21" customHeight="1" x14ac:dyDescent="0.25">
      <c r="A327" s="85" t="s">
        <v>256</v>
      </c>
      <c r="B327" s="79">
        <v>0</v>
      </c>
      <c r="C327" s="79">
        <v>0</v>
      </c>
      <c r="D327" s="79">
        <v>0</v>
      </c>
      <c r="E327" s="84">
        <v>0</v>
      </c>
      <c r="F327" s="11">
        <f t="shared" si="17"/>
        <v>0</v>
      </c>
    </row>
    <row r="328" spans="1:6" ht="21" customHeight="1" x14ac:dyDescent="0.25">
      <c r="A328" s="86" t="s">
        <v>101</v>
      </c>
      <c r="B328" s="80">
        <v>0</v>
      </c>
      <c r="C328" s="80">
        <v>0</v>
      </c>
      <c r="D328" s="80">
        <v>0</v>
      </c>
      <c r="E328" s="83">
        <v>0</v>
      </c>
      <c r="F328" s="10">
        <f t="shared" si="17"/>
        <v>0</v>
      </c>
    </row>
    <row r="329" spans="1:6" ht="17.399999999999999" x14ac:dyDescent="0.25">
      <c r="A329" s="14" t="s">
        <v>100</v>
      </c>
      <c r="B329" s="84">
        <v>0</v>
      </c>
      <c r="C329" s="84">
        <v>0</v>
      </c>
      <c r="D329" s="84">
        <v>0</v>
      </c>
      <c r="E329" s="84">
        <v>0</v>
      </c>
      <c r="F329" s="11">
        <f t="shared" si="17"/>
        <v>0</v>
      </c>
    </row>
    <row r="330" spans="1:6" x14ac:dyDescent="0.25">
      <c r="A330" s="88" t="s">
        <v>263</v>
      </c>
      <c r="B330" s="88"/>
      <c r="C330" s="88"/>
      <c r="D330" s="88"/>
      <c r="E330" s="88"/>
      <c r="F330" s="74"/>
    </row>
    <row r="331" spans="1:6" ht="17.399999999999999" x14ac:dyDescent="0.25">
      <c r="A331" s="82" t="s">
        <v>242</v>
      </c>
      <c r="B331" s="53">
        <v>3</v>
      </c>
      <c r="C331" s="53">
        <v>0</v>
      </c>
      <c r="D331" s="53">
        <v>1</v>
      </c>
      <c r="E331" s="53">
        <v>1</v>
      </c>
      <c r="F331" s="10">
        <f>SUM(B331:E331)</f>
        <v>5</v>
      </c>
    </row>
    <row r="332" spans="1:6" ht="17.399999999999999" x14ac:dyDescent="0.25">
      <c r="A332" s="81" t="s">
        <v>243</v>
      </c>
      <c r="B332" s="52">
        <v>3</v>
      </c>
      <c r="C332" s="52">
        <v>1</v>
      </c>
      <c r="D332" s="52">
        <v>1</v>
      </c>
      <c r="E332" s="52">
        <v>1</v>
      </c>
      <c r="F332" s="11">
        <f t="shared" ref="F332:F339" si="18">SUM(B332:E332)</f>
        <v>6</v>
      </c>
    </row>
    <row r="333" spans="1:6" ht="17.399999999999999" x14ac:dyDescent="0.25">
      <c r="A333" s="82" t="s">
        <v>244</v>
      </c>
      <c r="B333" s="53">
        <v>0</v>
      </c>
      <c r="C333" s="53">
        <v>0</v>
      </c>
      <c r="D333" s="53">
        <v>0</v>
      </c>
      <c r="E333" s="53">
        <v>0</v>
      </c>
      <c r="F333" s="10">
        <f t="shared" si="18"/>
        <v>0</v>
      </c>
    </row>
    <row r="334" spans="1:6" ht="17.399999999999999" x14ac:dyDescent="0.25">
      <c r="A334" s="81" t="s">
        <v>253</v>
      </c>
      <c r="B334" s="52">
        <v>0</v>
      </c>
      <c r="C334" s="52">
        <v>0</v>
      </c>
      <c r="D334" s="52">
        <v>1</v>
      </c>
      <c r="E334" s="52">
        <v>1</v>
      </c>
      <c r="F334" s="11">
        <f t="shared" si="18"/>
        <v>2</v>
      </c>
    </row>
    <row r="335" spans="1:6" ht="17.399999999999999" x14ac:dyDescent="0.25">
      <c r="A335" s="82" t="s">
        <v>254</v>
      </c>
      <c r="B335" s="79">
        <v>0</v>
      </c>
      <c r="C335" s="79">
        <v>0</v>
      </c>
      <c r="D335" s="79">
        <v>1</v>
      </c>
      <c r="E335" s="79">
        <v>1</v>
      </c>
      <c r="F335" s="10">
        <f t="shared" si="18"/>
        <v>2</v>
      </c>
    </row>
    <row r="336" spans="1:6" ht="17.399999999999999" x14ac:dyDescent="0.25">
      <c r="A336" s="81" t="s">
        <v>255</v>
      </c>
      <c r="B336" s="80">
        <v>0</v>
      </c>
      <c r="C336" s="80">
        <v>0</v>
      </c>
      <c r="D336" s="80">
        <v>0</v>
      </c>
      <c r="E336" s="80">
        <v>0</v>
      </c>
      <c r="F336" s="11">
        <f t="shared" si="18"/>
        <v>0</v>
      </c>
    </row>
    <row r="337" spans="1:6" ht="17.399999999999999" x14ac:dyDescent="0.25">
      <c r="A337" s="82" t="s">
        <v>256</v>
      </c>
      <c r="B337" s="79">
        <v>0</v>
      </c>
      <c r="C337" s="79">
        <v>0</v>
      </c>
      <c r="D337" s="79">
        <v>0</v>
      </c>
      <c r="E337" s="79">
        <v>0</v>
      </c>
      <c r="F337" s="10">
        <f t="shared" si="18"/>
        <v>0</v>
      </c>
    </row>
    <row r="338" spans="1:6" ht="17.399999999999999" x14ac:dyDescent="0.25">
      <c r="A338" s="81" t="s">
        <v>101</v>
      </c>
      <c r="B338" s="80">
        <v>0</v>
      </c>
      <c r="C338" s="80">
        <v>0</v>
      </c>
      <c r="D338" s="80">
        <v>0</v>
      </c>
      <c r="E338" s="80">
        <v>0</v>
      </c>
      <c r="F338" s="11">
        <f t="shared" si="18"/>
        <v>0</v>
      </c>
    </row>
    <row r="339" spans="1:6" ht="17.399999999999999" x14ac:dyDescent="0.25">
      <c r="A339" s="82" t="s">
        <v>100</v>
      </c>
      <c r="B339" s="84">
        <v>0</v>
      </c>
      <c r="C339" s="84">
        <v>0</v>
      </c>
      <c r="D339" s="84">
        <v>0</v>
      </c>
      <c r="E339" s="84">
        <v>0</v>
      </c>
      <c r="F339" s="10">
        <f t="shared" si="18"/>
        <v>0</v>
      </c>
    </row>
    <row r="340" spans="1:6" ht="17.399999999999999" x14ac:dyDescent="0.3">
      <c r="A340" s="19" t="s">
        <v>75</v>
      </c>
      <c r="B340" s="30">
        <f>B20+B21+B22+B23+B30+B31+B32+B36+B37+B38+B39+B40+B46+B47+B48+B49+B51+B55+B56+B59+B60+B62+B65+B68+B69+B77+B78+B79+B80+B81+B82+B83+B84+B85+B86+B87+B88+B89+B90+B91+B92+B93+B94+B95+B96+B97+B98+B99+B100+B101+B102+B103+B104+B105+B122+B123+B124+B125+B126+B132+B133+B134+B197+B198+B199+B200+B201+B202+B208+B223+B229+B230+B267+B268+B269+B277+B278+B282</f>
        <v>10721</v>
      </c>
      <c r="C340" s="30">
        <f>C20+C21+C22+C23+C30+C31+C32+C36+C37+C38+C39+C40+C46+C47+C48+C49+C51+C55+C56+C59+C60+C62+C65+C68+C69+C77+C78+C79+C80+C81+C82+C83+C84+C85+C86+C87+C88+C89+C90+C91+C92+C93+C94+C95+C96+C97+C98+C99+C100+C101+C102+C103+C104+C105+C122+C123+C124+C125+C126+C132+C133+C134+C197+C198+C199+C200+C201+C202+C208+C223+C229+C230+C267+C268+C269+C277+C278+C282</f>
        <v>10247</v>
      </c>
      <c r="D340" s="30">
        <f>D20+D21+D22+D23+D30+D31+D32+D36+D37+D38+D39+D40+D46+D47+D48+D49+D51+D55+D56+D59+D60+D62+D65+D68+D69+D77+D78+D79+D80+D81+D82+D83+D84+D85+D86+D87+D88+D89+D90+D91+D92+D93+D94+D95+D96+D97+D98+D99+D100+D101+D102+D103+D104+D105+D122+D123+D124+D125+D126+D132+D133+D134+D197+D198+D199+D200+D201+D202+D208+D223+D229+D230+D267+D268+D269+D277+D278+D282</f>
        <v>7848</v>
      </c>
      <c r="E340" s="30">
        <f>E20+E21+E22+E23+E30+E31+E32+E36+E37+E38+E39+E40+E46+E47+E48+E49+E51+E55+E56+E59+E60+E62+E65+E68+E69+E77+E78+E79+E80+E81+E82+E83+E84+E85+E86+E87+E88+E89+E90+E91+E92+E93+E94+E95+E96+E97+E98+E99+E100+E101+E102+E103+E104+E105+E122+E123+E124+E125+E126+E132+E133+E134+E197+E198+E199+E200+E201+E202+E208+E223+E229+E230+E267+E268+E269+E277+E278+E282</f>
        <v>11585</v>
      </c>
      <c r="F340" s="18">
        <f>SUM(B340:E340)</f>
        <v>40401</v>
      </c>
    </row>
    <row r="341" spans="1:6" ht="17.399999999999999" x14ac:dyDescent="0.3">
      <c r="A341" s="19" t="s">
        <v>235</v>
      </c>
      <c r="B341" s="18">
        <f>B340+B254</f>
        <v>11711</v>
      </c>
      <c r="C341" s="18">
        <f>C340+C254</f>
        <v>11352</v>
      </c>
      <c r="D341" s="18">
        <f>D340+D254</f>
        <v>8203</v>
      </c>
      <c r="E341" s="18">
        <f>E340+E254</f>
        <v>13075</v>
      </c>
      <c r="F341" s="18">
        <f>F340+F254</f>
        <v>44341</v>
      </c>
    </row>
    <row r="342" spans="1:6" ht="17.399999999999999" x14ac:dyDescent="0.3">
      <c r="A342" s="16"/>
      <c r="B342" s="11"/>
      <c r="C342" s="11"/>
      <c r="D342" s="11"/>
      <c r="E342" s="11"/>
      <c r="F342" s="6"/>
    </row>
    <row r="343" spans="1:6" ht="17.399999999999999" x14ac:dyDescent="0.3">
      <c r="A343" s="15" t="s">
        <v>81</v>
      </c>
      <c r="B343" s="10">
        <v>1</v>
      </c>
      <c r="C343" s="10">
        <v>0</v>
      </c>
      <c r="D343" s="10">
        <v>0</v>
      </c>
      <c r="E343" s="10">
        <v>0</v>
      </c>
      <c r="F343" s="7">
        <f>SUM(B343:E343)</f>
        <v>1</v>
      </c>
    </row>
    <row r="344" spans="1:6" ht="17.399999999999999" x14ac:dyDescent="0.3">
      <c r="A344" s="14"/>
      <c r="B344" s="11"/>
      <c r="C344" s="11"/>
      <c r="D344" s="11"/>
      <c r="E344" s="11"/>
      <c r="F344" s="6"/>
    </row>
  </sheetData>
  <mergeCells count="26">
    <mergeCell ref="A330:E330"/>
    <mergeCell ref="A7:E7"/>
    <mergeCell ref="A25:E25"/>
    <mergeCell ref="A34:E34"/>
    <mergeCell ref="A44:E44"/>
    <mergeCell ref="A53:E53"/>
    <mergeCell ref="A67:E67"/>
    <mergeCell ref="A195:E195"/>
    <mergeCell ref="A204:E204"/>
    <mergeCell ref="A211:E211"/>
    <mergeCell ref="A217:E217"/>
    <mergeCell ref="A76:E76"/>
    <mergeCell ref="A106:E106"/>
    <mergeCell ref="A111:E111"/>
    <mergeCell ref="A131:E131"/>
    <mergeCell ref="A136:E136"/>
    <mergeCell ref="A320:E320"/>
    <mergeCell ref="A310:E310"/>
    <mergeCell ref="A232:E232"/>
    <mergeCell ref="A243:F243"/>
    <mergeCell ref="A256:E256"/>
    <mergeCell ref="A265:E265"/>
    <mergeCell ref="A266:E266"/>
    <mergeCell ref="A295:E295"/>
    <mergeCell ref="A300:E300"/>
    <mergeCell ref="A305:E305"/>
  </mergeCells>
  <phoneticPr fontId="1" type="noConversion"/>
  <pageMargins left="0.75" right="0.75" top="1" bottom="1" header="0" footer="0"/>
  <pageSetup scale="96" fitToHeight="0" orientation="portrait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5:A77"/>
  <sheetViews>
    <sheetView tabSelected="1" view="pageBreakPreview" zoomScale="90" zoomScaleNormal="80" zoomScaleSheetLayoutView="90" workbookViewId="0">
      <selection activeCell="C3" sqref="C3"/>
    </sheetView>
  </sheetViews>
  <sheetFormatPr baseColWidth="10" defaultRowHeight="13.2" x14ac:dyDescent="0.25"/>
  <cols>
    <col min="12" max="12" width="11.44140625" customWidth="1"/>
    <col min="13" max="13" width="1.77734375" customWidth="1"/>
  </cols>
  <sheetData>
    <row r="75" spans="1:1" x14ac:dyDescent="0.25">
      <c r="A75" s="43"/>
    </row>
    <row r="77" spans="1:1" x14ac:dyDescent="0.25">
      <c r="A77" s="43" t="s">
        <v>236</v>
      </c>
    </row>
  </sheetData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Datos 2024</vt:lpstr>
      <vt:lpstr>Datos 2025</vt:lpstr>
      <vt:lpstr>Gráficas</vt:lpstr>
      <vt:lpstr>Actores</vt:lpstr>
      <vt:lpstr>Gráficas!Área_de_impresión</vt:lpstr>
      <vt:lpstr>DEMANDAS</vt:lpstr>
    </vt:vector>
  </TitlesOfParts>
  <Company>tca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acampos</dc:creator>
  <cp:lastModifiedBy>Ana Lucía Estrada Meza</cp:lastModifiedBy>
  <cp:lastPrinted>2020-06-02T17:26:52Z</cp:lastPrinted>
  <dcterms:created xsi:type="dcterms:W3CDTF">2009-02-04T20:08:18Z</dcterms:created>
  <dcterms:modified xsi:type="dcterms:W3CDTF">2025-10-10T20:23:11Z</dcterms:modified>
</cp:coreProperties>
</file>