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1055" yWindow="270" windowWidth="7890" windowHeight="7440" activeTab="2"/>
  </bookViews>
  <sheets>
    <sheet name="Datos 2018" sheetId="2" r:id="rId1"/>
    <sheet name="Datos 2019" sheetId="13" r:id="rId2"/>
    <sheet name="Gráficas" sheetId="14" r:id="rId3"/>
  </sheets>
  <definedNames>
    <definedName name="Actores">'Datos 2018'!$B$10:$F$10</definedName>
    <definedName name="_xlnm.Print_Area" localSheetId="2">Gráficas!$A$1:$L$70</definedName>
    <definedName name="DEMANDAS">'Datos 2018'!$B$9:$F$9</definedName>
  </definedNames>
  <calcPr calcId="144525"/>
</workbook>
</file>

<file path=xl/calcChain.xml><?xml version="1.0" encoding="utf-8"?>
<calcChain xmlns="http://schemas.openxmlformats.org/spreadsheetml/2006/main">
  <c r="F248" i="2" l="1"/>
  <c r="F246" i="2"/>
  <c r="F245" i="2"/>
  <c r="F228" i="2"/>
  <c r="F227" i="2"/>
  <c r="F226" i="2"/>
  <c r="F225" i="2"/>
  <c r="F224" i="2"/>
  <c r="F222" i="2"/>
  <c r="F220" i="2"/>
  <c r="F219" i="2"/>
  <c r="F218" i="2"/>
  <c r="F217" i="2"/>
  <c r="F215" i="2"/>
  <c r="F214" i="2"/>
  <c r="F212" i="2"/>
  <c r="F210" i="2"/>
  <c r="F209" i="2"/>
  <c r="F208" i="2"/>
  <c r="F207" i="2"/>
  <c r="F203" i="2"/>
  <c r="F202" i="2"/>
  <c r="F201" i="2"/>
  <c r="F200" i="2"/>
  <c r="F199" i="2"/>
  <c r="F198" i="2"/>
  <c r="F197" i="2"/>
  <c r="F193" i="2"/>
  <c r="F192" i="2"/>
  <c r="F191" i="2"/>
  <c r="F190" i="2"/>
  <c r="F189" i="2"/>
  <c r="F188" i="2"/>
  <c r="F187" i="2"/>
  <c r="F186" i="2"/>
  <c r="F185" i="2"/>
  <c r="F194" i="2" s="1"/>
  <c r="F184" i="2"/>
  <c r="F182" i="2"/>
  <c r="F180" i="2"/>
  <c r="F179" i="2"/>
  <c r="F178" i="2"/>
  <c r="F177" i="2"/>
  <c r="F176" i="2"/>
  <c r="F175" i="2"/>
  <c r="F174" i="2"/>
  <c r="F173" i="2"/>
  <c r="F170" i="2"/>
  <c r="F169" i="2"/>
  <c r="F167" i="2"/>
  <c r="F165" i="2"/>
  <c r="F163" i="2"/>
  <c r="F162" i="2"/>
  <c r="F161" i="2"/>
  <c r="F160" i="2"/>
  <c r="F159" i="2"/>
  <c r="F158" i="2"/>
  <c r="F155" i="2"/>
  <c r="F154" i="2"/>
  <c r="F153" i="2"/>
  <c r="F152" i="2"/>
  <c r="F148" i="2"/>
  <c r="F147" i="2"/>
  <c r="F146" i="2"/>
  <c r="F142" i="2"/>
  <c r="F141" i="2"/>
  <c r="F140" i="2"/>
  <c r="F139" i="2"/>
  <c r="F138" i="2"/>
  <c r="F137" i="2"/>
  <c r="F132" i="2"/>
  <c r="F131" i="2"/>
  <c r="F130" i="2"/>
  <c r="F129" i="2"/>
  <c r="F128" i="2"/>
  <c r="F125" i="2"/>
  <c r="F124" i="2"/>
  <c r="F123" i="2"/>
  <c r="F122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99" i="2"/>
  <c r="F98" i="2"/>
  <c r="F97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4" i="2"/>
  <c r="F73" i="2"/>
  <c r="F72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1" i="2"/>
  <c r="F40" i="2"/>
  <c r="F39" i="2"/>
  <c r="F38" i="2"/>
  <c r="F37" i="2"/>
  <c r="F36" i="2"/>
  <c r="F35" i="2"/>
  <c r="F32" i="2"/>
  <c r="F31" i="2"/>
  <c r="F30" i="2"/>
  <c r="F29" i="2"/>
  <c r="F28" i="2"/>
  <c r="F27" i="2"/>
  <c r="F23" i="2"/>
  <c r="F22" i="2"/>
  <c r="F21" i="2"/>
  <c r="F20" i="2"/>
  <c r="F19" i="2"/>
  <c r="F18" i="2"/>
  <c r="F17" i="2"/>
  <c r="F16" i="2"/>
  <c r="F14" i="2"/>
  <c r="F13" i="2"/>
  <c r="F12" i="2"/>
  <c r="F11" i="2"/>
  <c r="F10" i="2"/>
  <c r="F9" i="2"/>
  <c r="F258" i="13" l="1"/>
  <c r="F259" i="13"/>
  <c r="E245" i="13" l="1"/>
  <c r="D245" i="13"/>
  <c r="C245" i="13"/>
  <c r="B245" i="13"/>
  <c r="F165" i="13"/>
  <c r="F167" i="13"/>
  <c r="F169" i="13"/>
  <c r="F170" i="13"/>
  <c r="F256" i="13" l="1"/>
  <c r="F255" i="13"/>
  <c r="F253" i="13"/>
  <c r="F252" i="13"/>
  <c r="F248" i="13"/>
  <c r="E246" i="13"/>
  <c r="F228" i="13"/>
  <c r="F227" i="13"/>
  <c r="F226" i="13"/>
  <c r="F225" i="13"/>
  <c r="F224" i="13"/>
  <c r="F222" i="13"/>
  <c r="F220" i="13"/>
  <c r="F219" i="13"/>
  <c r="F218" i="13"/>
  <c r="F217" i="13"/>
  <c r="F215" i="13"/>
  <c r="F214" i="13"/>
  <c r="F212" i="13"/>
  <c r="F210" i="13"/>
  <c r="F209" i="13"/>
  <c r="F208" i="13"/>
  <c r="F207" i="13"/>
  <c r="F203" i="13"/>
  <c r="F202" i="13"/>
  <c r="F201" i="13"/>
  <c r="F200" i="13"/>
  <c r="F199" i="13"/>
  <c r="F198" i="13"/>
  <c r="F197" i="13"/>
  <c r="F193" i="13"/>
  <c r="F192" i="13"/>
  <c r="F191" i="13"/>
  <c r="F190" i="13"/>
  <c r="F189" i="13"/>
  <c r="F188" i="13"/>
  <c r="F187" i="13"/>
  <c r="F186" i="13"/>
  <c r="F185" i="13"/>
  <c r="F184" i="13"/>
  <c r="F182" i="13"/>
  <c r="F180" i="13"/>
  <c r="F179" i="13"/>
  <c r="F178" i="13"/>
  <c r="F177" i="13"/>
  <c r="F176" i="13"/>
  <c r="F175" i="13"/>
  <c r="F173" i="13"/>
  <c r="F163" i="13"/>
  <c r="F162" i="13"/>
  <c r="F161" i="13"/>
  <c r="F160" i="13"/>
  <c r="F159" i="13"/>
  <c r="F158" i="13"/>
  <c r="F155" i="13"/>
  <c r="F154" i="13"/>
  <c r="F153" i="13"/>
  <c r="F152" i="13"/>
  <c r="F148" i="13"/>
  <c r="F147" i="13"/>
  <c r="F146" i="13"/>
  <c r="F142" i="13"/>
  <c r="F141" i="13"/>
  <c r="F140" i="13"/>
  <c r="F139" i="13"/>
  <c r="F138" i="13"/>
  <c r="F137" i="13"/>
  <c r="F132" i="13"/>
  <c r="F131" i="13"/>
  <c r="F130" i="13"/>
  <c r="F129" i="13"/>
  <c r="F128" i="13"/>
  <c r="F125" i="13"/>
  <c r="F124" i="13"/>
  <c r="F123" i="13"/>
  <c r="F122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99" i="13"/>
  <c r="F98" i="13"/>
  <c r="F97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4" i="13"/>
  <c r="F73" i="13"/>
  <c r="F72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1" i="13"/>
  <c r="F40" i="13"/>
  <c r="F39" i="13"/>
  <c r="F38" i="13"/>
  <c r="F37" i="13"/>
  <c r="F36" i="13"/>
  <c r="F35" i="13"/>
  <c r="F32" i="13"/>
  <c r="F31" i="13"/>
  <c r="F30" i="13"/>
  <c r="F29" i="13"/>
  <c r="F28" i="13"/>
  <c r="F27" i="13"/>
  <c r="F23" i="13"/>
  <c r="F22" i="13"/>
  <c r="F21" i="13"/>
  <c r="F20" i="13"/>
  <c r="F19" i="13"/>
  <c r="F18" i="13"/>
  <c r="F17" i="13"/>
  <c r="F16" i="13"/>
  <c r="F14" i="13"/>
  <c r="F13" i="13"/>
  <c r="F12" i="13"/>
  <c r="F11" i="13"/>
  <c r="F10" i="13"/>
  <c r="F9" i="13"/>
  <c r="C246" i="13" l="1"/>
  <c r="F194" i="13"/>
  <c r="D246" i="13"/>
  <c r="F174" i="13"/>
  <c r="F245" i="13"/>
  <c r="B246" i="13"/>
  <c r="F246" i="13" l="1"/>
</calcChain>
</file>

<file path=xl/comments1.xml><?xml version="1.0" encoding="utf-8"?>
<comments xmlns="http://schemas.openxmlformats.org/spreadsheetml/2006/main">
  <authors>
    <author>ArchivoTCA</author>
  </authors>
  <commentLis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comments2.xml><?xml version="1.0" encoding="utf-8"?>
<comments xmlns="http://schemas.openxmlformats.org/spreadsheetml/2006/main">
  <authors>
    <author>ArchivoTCA</author>
  </authors>
  <commentLis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sharedStrings.xml><?xml version="1.0" encoding="utf-8"?>
<sst xmlns="http://schemas.openxmlformats.org/spreadsheetml/2006/main" count="432" uniqueCount="206">
  <si>
    <t xml:space="preserve">                                                        </t>
  </si>
  <si>
    <t>T o t a l</t>
  </si>
  <si>
    <t>DEMANDAS</t>
  </si>
  <si>
    <t xml:space="preserve">          Actores</t>
  </si>
  <si>
    <t xml:space="preserve">          Actos impugnados</t>
  </si>
  <si>
    <t xml:space="preserve">          Autoridades demandadas estatales</t>
  </si>
  <si>
    <t xml:space="preserve">          Autoridades demandadas municipales    </t>
  </si>
  <si>
    <t>Demandas desechadas</t>
  </si>
  <si>
    <t>Demandas que se tuvieron por no presentadas</t>
  </si>
  <si>
    <t>Requerimientos</t>
  </si>
  <si>
    <t>TRÁMITE</t>
  </si>
  <si>
    <t>Pruebas desechadas</t>
  </si>
  <si>
    <t>Objeción de pruebas</t>
  </si>
  <si>
    <t>Envío Exhortos</t>
  </si>
  <si>
    <t xml:space="preserve">     Exhorto diligenciado</t>
  </si>
  <si>
    <t>Prueba pericial</t>
  </si>
  <si>
    <t xml:space="preserve">     Nombramiento perito</t>
  </si>
  <si>
    <t xml:space="preserve">     Perito tercero</t>
  </si>
  <si>
    <t xml:space="preserve">     Aceptación y cargo</t>
  </si>
  <si>
    <t xml:space="preserve">     Ampliación de término perito</t>
  </si>
  <si>
    <t>Regularizar procedimiento</t>
  </si>
  <si>
    <t>Cómputo de Términos</t>
  </si>
  <si>
    <t>Certificaciones</t>
  </si>
  <si>
    <t>Acuerdos diversos</t>
  </si>
  <si>
    <t>Suspensiones concedidas</t>
  </si>
  <si>
    <t>Suspensiones negadas</t>
  </si>
  <si>
    <t>Informe previo para mejor proveer</t>
  </si>
  <si>
    <t xml:space="preserve">          Finales</t>
  </si>
  <si>
    <t xml:space="preserve">          Incidentales</t>
  </si>
  <si>
    <t xml:space="preserve">         Audiencia con desahogo de pruebas</t>
  </si>
  <si>
    <t>INCIDENTES</t>
  </si>
  <si>
    <t>Admitidos</t>
  </si>
  <si>
    <t xml:space="preserve">          De previo y especial pronunciamiento</t>
  </si>
  <si>
    <t xml:space="preserve">          No especificado</t>
  </si>
  <si>
    <t xml:space="preserve">          Citar a audiencia incidental</t>
  </si>
  <si>
    <t>Sentencias interlocutorias</t>
  </si>
  <si>
    <t>Por revocación</t>
  </si>
  <si>
    <t>Por desistimiento</t>
  </si>
  <si>
    <t>Por otra causal</t>
  </si>
  <si>
    <t>Número de sentencias</t>
  </si>
  <si>
    <t>Efectos sentencias</t>
  </si>
  <si>
    <t xml:space="preserve">     Nulidad</t>
  </si>
  <si>
    <t xml:space="preserve">     Incompetencia</t>
  </si>
  <si>
    <t xml:space="preserve">     Sobreseimiento</t>
  </si>
  <si>
    <t xml:space="preserve">     Nulidad para efectos</t>
  </si>
  <si>
    <t>Procedente</t>
  </si>
  <si>
    <t>Improcedente</t>
  </si>
  <si>
    <t>Resolución aclaratoria</t>
  </si>
  <si>
    <t>CUMPLIMIENTO DE SENTENCIA</t>
  </si>
  <si>
    <t>Aplicación de los medios de apremio</t>
  </si>
  <si>
    <t>Autoridad informa</t>
  </si>
  <si>
    <t>Autoridad cumple sentencia</t>
  </si>
  <si>
    <t>ACUMULACIONES</t>
  </si>
  <si>
    <t>Acumulantes</t>
  </si>
  <si>
    <t>Acumulados</t>
  </si>
  <si>
    <t>RECURSOS PRESENTADOS</t>
  </si>
  <si>
    <t>Turnados</t>
  </si>
  <si>
    <t>Queja</t>
  </si>
  <si>
    <t xml:space="preserve">     Se admite</t>
  </si>
  <si>
    <t xml:space="preserve">     Se desecha</t>
  </si>
  <si>
    <t xml:space="preserve">     Resolución</t>
  </si>
  <si>
    <t>AMPAROS INTERPUESTOS</t>
  </si>
  <si>
    <t>Directos</t>
  </si>
  <si>
    <t>Indirectos</t>
  </si>
  <si>
    <t>Informes rendidos</t>
  </si>
  <si>
    <t xml:space="preserve">          Previos</t>
  </si>
  <si>
    <t xml:space="preserve">          Justificados</t>
  </si>
  <si>
    <t>Suspensiones otorgadas</t>
  </si>
  <si>
    <t>Resoluciones de amparo:</t>
  </si>
  <si>
    <t xml:space="preserve">          Se concede</t>
  </si>
  <si>
    <t xml:space="preserve">          Se niega</t>
  </si>
  <si>
    <t xml:space="preserve">          Se sobresee</t>
  </si>
  <si>
    <t xml:space="preserve">          Se desecha</t>
  </si>
  <si>
    <t>EXCUSAS</t>
  </si>
  <si>
    <t>RECUSACIONES</t>
  </si>
  <si>
    <t>EXCITATIVAS</t>
  </si>
  <si>
    <t>TOTAL DE ACUERDOS</t>
  </si>
  <si>
    <t xml:space="preserve">     Se Revoca</t>
  </si>
  <si>
    <t xml:space="preserve">     Se Confirma</t>
  </si>
  <si>
    <t xml:space="preserve">     Admitidos</t>
  </si>
  <si>
    <t xml:space="preserve">     Desechados</t>
  </si>
  <si>
    <t xml:space="preserve">     Recurrentes</t>
  </si>
  <si>
    <t>JUICIO DE LESIVIDAD</t>
  </si>
  <si>
    <t xml:space="preserve">     Terceros </t>
  </si>
  <si>
    <t xml:space="preserve">    </t>
  </si>
  <si>
    <t xml:space="preserve">     Se Modifica</t>
  </si>
  <si>
    <t xml:space="preserve">     Se Sobresee</t>
  </si>
  <si>
    <t>Comisionar a actuario</t>
  </si>
  <si>
    <t>Cumplimiento a requerimientos</t>
  </si>
  <si>
    <t xml:space="preserve">     Procedente</t>
  </si>
  <si>
    <t xml:space="preserve">     Improcedente</t>
  </si>
  <si>
    <t xml:space="preserve">     Se acredita</t>
  </si>
  <si>
    <t xml:space="preserve">     No se acredita</t>
  </si>
  <si>
    <t>Remisión expedientes acumulados</t>
  </si>
  <si>
    <t>EXPEDIENTES SUSPENDIDOS</t>
  </si>
  <si>
    <t>Resoluciones de recurso de reclamación</t>
  </si>
  <si>
    <t xml:space="preserve">          Nulidad del acto</t>
  </si>
  <si>
    <t xml:space="preserve">          Reconocimiento de un derecho</t>
  </si>
  <si>
    <t xml:space="preserve">     Se confirma</t>
  </si>
  <si>
    <t xml:space="preserve">     Se revoca</t>
  </si>
  <si>
    <t xml:space="preserve">     Se modifica</t>
  </si>
  <si>
    <t xml:space="preserve">     Se sobresee</t>
  </si>
  <si>
    <t xml:space="preserve">     Se deja sin materia</t>
  </si>
  <si>
    <t>SOBRESEIMIENTOS DECRETADOS EN AUTOS</t>
  </si>
  <si>
    <t xml:space="preserve">          Terceros </t>
  </si>
  <si>
    <t>Pretensión intentada:</t>
  </si>
  <si>
    <t>Demandas turnadas:</t>
  </si>
  <si>
    <t xml:space="preserve">Demandas admitidas: </t>
  </si>
  <si>
    <t xml:space="preserve">RECURSOS DE REVISIÓN </t>
  </si>
  <si>
    <t>Desahogo de vista del recurso de revisión</t>
  </si>
  <si>
    <t>Contestación  de la demanda</t>
  </si>
  <si>
    <t>Ampliación de la demanda</t>
  </si>
  <si>
    <t>Contestación a la ampliación</t>
  </si>
  <si>
    <t xml:space="preserve">Apersonamiento </t>
  </si>
  <si>
    <t>Pruebas admitidas</t>
  </si>
  <si>
    <t>Pruebas supervenientes admitidas</t>
  </si>
  <si>
    <t>Desahogo de vista</t>
  </si>
  <si>
    <t>Requerimientos de trámite</t>
  </si>
  <si>
    <t xml:space="preserve">     Ampliación de cuestionario</t>
  </si>
  <si>
    <t xml:space="preserve">     Presentación de dictamen pericial</t>
  </si>
  <si>
    <t>Certificaciones de copias</t>
  </si>
  <si>
    <t>SUSPENSIONES</t>
  </si>
  <si>
    <t xml:space="preserve">AUDIENCIAS </t>
  </si>
  <si>
    <t>Promovidos</t>
  </si>
  <si>
    <t>Desechado</t>
  </si>
  <si>
    <t xml:space="preserve">          Desahogo de vista</t>
  </si>
  <si>
    <t xml:space="preserve">          Desahogo pruebas</t>
  </si>
  <si>
    <t xml:space="preserve">                     Acumulación de autos</t>
  </si>
  <si>
    <t xml:space="preserve">                     Nulidad de notificaciones</t>
  </si>
  <si>
    <t xml:space="preserve">                Acreditamiento de medida discrecional</t>
  </si>
  <si>
    <t xml:space="preserve">                Revocación de suspensión</t>
  </si>
  <si>
    <t xml:space="preserve">                Falta de personalidad</t>
  </si>
  <si>
    <t xml:space="preserve">                Nulidad de actuaciones</t>
  </si>
  <si>
    <t xml:space="preserve">                Otros</t>
  </si>
  <si>
    <t xml:space="preserve">     Validez</t>
  </si>
  <si>
    <t xml:space="preserve">    Modificar</t>
  </si>
  <si>
    <t xml:space="preserve">    Reconocimiento de derecho</t>
  </si>
  <si>
    <t xml:space="preserve">     Condena</t>
  </si>
  <si>
    <t xml:space="preserve">     No sobreseimiento</t>
  </si>
  <si>
    <t xml:space="preserve">    No reconocimiento de derecho</t>
  </si>
  <si>
    <t xml:space="preserve">     No se condena</t>
  </si>
  <si>
    <t>RESOLUCIONES DEFINITIVAS</t>
  </si>
  <si>
    <t>PROCESOS ADMINISTRATIVOS</t>
  </si>
  <si>
    <t>RESPONSABILIDAD PATRIMONIAL</t>
  </si>
  <si>
    <t>RECURSOS DE REVISIÓN</t>
  </si>
  <si>
    <t>Aclaración de sentencias</t>
  </si>
  <si>
    <t>Declaración de ejecutoria</t>
  </si>
  <si>
    <t>Requerir cumplimiento</t>
  </si>
  <si>
    <t>Remision de copias certificadas para dar vista al M. P.</t>
  </si>
  <si>
    <t>EXPEDIENTES EN TRAMITE</t>
  </si>
  <si>
    <t>Procesos</t>
  </si>
  <si>
    <t>Recursos de revisón</t>
  </si>
  <si>
    <t>Procesos en proyecto</t>
  </si>
  <si>
    <t>Recursos en proyecto</t>
  </si>
  <si>
    <t>PROCESOS RESUELTOS</t>
  </si>
  <si>
    <t>En espera de ejecutoria</t>
  </si>
  <si>
    <t>En impugnación</t>
  </si>
  <si>
    <t>En cumplimiento</t>
  </si>
  <si>
    <t>Archivados</t>
  </si>
  <si>
    <t xml:space="preserve">      En amparo</t>
  </si>
  <si>
    <t xml:space="preserve">      En recurso de reclamación</t>
  </si>
  <si>
    <t>Emplazamientos a juicio</t>
  </si>
  <si>
    <t xml:space="preserve">    Suspensiones provisionales</t>
  </si>
  <si>
    <t xml:space="preserve">    Suspensiones con efecto restitutorio</t>
  </si>
  <si>
    <t xml:space="preserve">    Suspensiones con garantía</t>
  </si>
  <si>
    <t xml:space="preserve">    Suspensiones con medida discrecional</t>
  </si>
  <si>
    <t>Procedentes (para su llenado en Secretaría General)</t>
  </si>
  <si>
    <t>Improcedentes (para su llenado en Secretaría General)</t>
  </si>
  <si>
    <t>Recepción de la recusación (para su llenado en Secretaría General)</t>
  </si>
  <si>
    <t xml:space="preserve">         Condena a la autoridad</t>
  </si>
  <si>
    <t xml:space="preserve">     Rinde informe</t>
  </si>
  <si>
    <t>Acuerdos de admisión</t>
  </si>
  <si>
    <t>Desechamientos</t>
  </si>
  <si>
    <t>RECURSOS DE RECLAMACIÓN (Para llenado en Secretaría General)</t>
  </si>
  <si>
    <t>Vistas</t>
  </si>
  <si>
    <t>Radicación de amparos</t>
  </si>
  <si>
    <t>Amparos interpuestos</t>
  </si>
  <si>
    <t>Amparos resueltos</t>
  </si>
  <si>
    <t>Concedidos</t>
  </si>
  <si>
    <t>Negados</t>
  </si>
  <si>
    <t>Sobreseídos</t>
  </si>
  <si>
    <t>Sin materia</t>
  </si>
  <si>
    <t>Amparos contra recurso de reclamación (tocas)</t>
  </si>
  <si>
    <t>Pendientes por resolver</t>
  </si>
  <si>
    <t>Recepción de la excusa (para su llenado en Secretaría General)</t>
  </si>
  <si>
    <t xml:space="preserve">     Se desecha </t>
  </si>
  <si>
    <t>Desechados</t>
  </si>
  <si>
    <t>Regularización de procedimiento</t>
  </si>
  <si>
    <t>Bajas</t>
  </si>
  <si>
    <t>Total de acuerdos de Secretaría General</t>
  </si>
  <si>
    <t>Reasunción de litis</t>
  </si>
  <si>
    <t>Resoluciones interlocutorias</t>
  </si>
  <si>
    <t>TOTAL DE ACUERDOS (Salas y Secretaría General)</t>
  </si>
  <si>
    <t>CUANTÍA</t>
  </si>
  <si>
    <t>Asuntos resueltos por mes</t>
  </si>
  <si>
    <t>Por sentencia</t>
  </si>
  <si>
    <t>Otra salida</t>
  </si>
  <si>
    <t>Asuntos resueltos con cuantía determinada</t>
  </si>
  <si>
    <t>Monto total de los asuntos resueltos con cuantía determinada</t>
  </si>
  <si>
    <t>Recursos de Revisión turnados:</t>
  </si>
  <si>
    <t>Recursos de reclamación presentados:</t>
  </si>
  <si>
    <t>Sep</t>
  </si>
  <si>
    <t>Oct</t>
  </si>
  <si>
    <t>Nov</t>
  </si>
  <si>
    <t>Dic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</si>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</sst>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23" x14ac:knownFonts="1">
    <font>
      <sz val="10"/>
      <name val="Arial"/>
    </font>
    <font>
      <sz val="8"/>
      <name val="Arial"/>
      <family val="2"/>
    </font>
    <font>
      <b/>
      <sz val="10"/>
      <color indexed="58"/>
      <name val="Californian FB"/>
      <family val="1"/>
    </font>
    <font>
      <sz val="10"/>
      <color indexed="58"/>
      <name val="Californian FB"/>
      <family val="1"/>
    </font>
    <font>
      <sz val="14"/>
      <color indexed="58"/>
      <name val="Californian FB"/>
      <family val="1"/>
    </font>
    <font>
      <sz val="14"/>
      <color theme="3" tint="-0.249977111117893"/>
      <name val="Cambria"/>
      <family val="1"/>
      <scheme val="major"/>
    </font>
    <font>
      <sz val="10"/>
      <color theme="3" tint="-0.249977111117893"/>
      <name val="Arial"/>
      <family val="2"/>
    </font>
    <font>
      <b/>
      <sz val="12"/>
      <color theme="3" tint="-0.249977111117893"/>
      <name val="Californian FB"/>
      <family val="1"/>
    </font>
    <font>
      <sz val="12"/>
      <color theme="3" tint="-0.249977111117893"/>
      <name val="Californian FB"/>
      <family val="1"/>
    </font>
    <font>
      <sz val="10"/>
      <color theme="3" tint="-0.249977111117893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3" tint="-0.249977111117893"/>
      <name val="Californian FB"/>
      <family val="1"/>
    </font>
    <font>
      <b/>
      <sz val="10"/>
      <name val="Cambria"/>
      <family val="1"/>
      <scheme val="major"/>
    </font>
    <font>
      <sz val="10"/>
      <name val="Arial"/>
      <family val="2"/>
    </font>
    <font>
      <sz val="14"/>
      <color theme="3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i/>
      <sz val="10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8"/>
      <color theme="3" tint="-0.249977111117893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Border="1"/>
    <xf numFmtId="0" fontId="5" fillId="0" borderId="0" xfId="0" applyFont="1" applyFill="1" applyAlignment="1">
      <alignment horizontal="center"/>
    </xf>
    <xf numFmtId="0" fontId="6" fillId="0" borderId="0" xfId="0" applyFont="1" applyProtection="1"/>
    <xf numFmtId="0" fontId="0" fillId="0" borderId="0" xfId="0" applyProtection="1"/>
    <xf numFmtId="0" fontId="3" fillId="0" borderId="0" xfId="0" applyFont="1" applyFill="1" applyProtection="1"/>
    <xf numFmtId="0" fontId="2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Protection="1"/>
    <xf numFmtId="0" fontId="5" fillId="5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0" fillId="5" borderId="0" xfId="0" applyFont="1" applyFill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2" fillId="5" borderId="0" xfId="0" applyFont="1" applyFill="1" applyBorder="1" applyProtection="1"/>
    <xf numFmtId="0" fontId="10" fillId="5" borderId="0" xfId="0" applyFont="1" applyFill="1" applyBorder="1" applyProtection="1"/>
    <xf numFmtId="0" fontId="12" fillId="0" borderId="0" xfId="0" applyFont="1" applyFill="1" applyProtection="1"/>
    <xf numFmtId="0" fontId="12" fillId="3" borderId="0" xfId="0" applyFont="1" applyFill="1" applyBorder="1" applyProtection="1"/>
    <xf numFmtId="0" fontId="10" fillId="0" borderId="0" xfId="0" applyFont="1" applyProtection="1"/>
    <xf numFmtId="0" fontId="10" fillId="0" borderId="0" xfId="0" applyFont="1" applyFill="1" applyAlignment="1" applyProtection="1">
      <alignment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12" fillId="4" borderId="0" xfId="0" applyFont="1" applyFill="1" applyBorder="1" applyProtection="1"/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5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Protection="1"/>
    <xf numFmtId="0" fontId="17" fillId="5" borderId="0" xfId="0" applyFont="1" applyFill="1" applyProtection="1"/>
    <xf numFmtId="0" fontId="10" fillId="5" borderId="1" xfId="0" applyFont="1" applyFill="1" applyBorder="1" applyProtection="1"/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Protection="1"/>
    <xf numFmtId="0" fontId="10" fillId="0" borderId="0" xfId="0" applyFont="1" applyFill="1" applyAlignment="1" applyProtection="1"/>
    <xf numFmtId="0" fontId="5" fillId="4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/>
    <xf numFmtId="0" fontId="10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/>
    </xf>
    <xf numFmtId="0" fontId="1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18" fillId="4" borderId="2" xfId="0" applyFont="1" applyFill="1" applyBorder="1" applyAlignment="1" applyProtection="1">
      <alignment horizontal="center"/>
    </xf>
    <xf numFmtId="0" fontId="5" fillId="4" borderId="0" xfId="0" applyFont="1" applyFill="1" applyAlignment="1">
      <alignment horizontal="center" vertical="center"/>
    </xf>
    <xf numFmtId="0" fontId="10" fillId="5" borderId="0" xfId="0" applyFont="1" applyFill="1" applyBorder="1" applyAlignment="1" applyProtection="1">
      <alignment horizontal="center"/>
    </xf>
    <xf numFmtId="0" fontId="14" fillId="0" borderId="0" xfId="0" applyFont="1" applyFill="1" applyAlignment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left"/>
    </xf>
    <xf numFmtId="0" fontId="10" fillId="5" borderId="3" xfId="0" applyFont="1" applyFill="1" applyBorder="1" applyAlignment="1" applyProtection="1"/>
    <xf numFmtId="0" fontId="10" fillId="0" borderId="3" xfId="0" applyFont="1" applyFill="1" applyBorder="1" applyAlignment="1" applyProtection="1"/>
    <xf numFmtId="0" fontId="10" fillId="0" borderId="0" xfId="0" applyFont="1" applyFill="1" applyBorder="1" applyAlignment="1" applyProtection="1"/>
    <xf numFmtId="0" fontId="12" fillId="4" borderId="3" xfId="0" applyFont="1" applyFill="1" applyBorder="1" applyAlignment="1" applyProtection="1"/>
    <xf numFmtId="0" fontId="10" fillId="5" borderId="6" xfId="0" applyFont="1" applyFill="1" applyBorder="1" applyAlignment="1" applyProtection="1"/>
    <xf numFmtId="0" fontId="10" fillId="5" borderId="1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17" fontId="7" fillId="0" borderId="0" xfId="0" applyNumberFormat="1" applyFont="1" applyFill="1" applyBorder="1" applyAlignment="1" applyProtection="1">
      <alignment horizontal="center"/>
    </xf>
    <xf numFmtId="0" fontId="21" fillId="0" borderId="0" xfId="0" applyFont="1"/>
    <xf numFmtId="0" fontId="10" fillId="7" borderId="0" xfId="0" applyFont="1" applyFill="1" applyProtection="1"/>
    <xf numFmtId="0" fontId="10" fillId="7" borderId="0" xfId="0" applyFont="1" applyFill="1" applyAlignment="1" applyProtection="1"/>
    <xf numFmtId="0" fontId="12" fillId="7" borderId="0" xfId="0" applyFont="1" applyFill="1" applyProtection="1"/>
    <xf numFmtId="0" fontId="12" fillId="7" borderId="0" xfId="0" applyFont="1" applyFill="1" applyAlignment="1" applyProtection="1">
      <alignment horizontal="left"/>
    </xf>
    <xf numFmtId="0" fontId="12" fillId="7" borderId="3" xfId="0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/>
    <xf numFmtId="0" fontId="10" fillId="7" borderId="0" xfId="0" applyFont="1" applyFill="1" applyBorder="1" applyAlignment="1" applyProtection="1">
      <alignment horizontal="center" vertical="center"/>
    </xf>
    <xf numFmtId="0" fontId="10" fillId="7" borderId="0" xfId="0" applyFont="1" applyFill="1" applyBorder="1" applyAlignment="1" applyProtection="1"/>
    <xf numFmtId="0" fontId="10" fillId="5" borderId="3" xfId="0" applyFont="1" applyFill="1" applyBorder="1" applyAlignment="1" applyProtection="1">
      <alignment horizontal="center"/>
    </xf>
    <xf numFmtId="0" fontId="12" fillId="7" borderId="3" xfId="0" applyFont="1" applyFill="1" applyBorder="1" applyAlignment="1" applyProtection="1">
      <alignment wrapText="1"/>
    </xf>
    <xf numFmtId="0" fontId="5" fillId="7" borderId="2" xfId="0" applyFont="1" applyFill="1" applyBorder="1" applyAlignment="1" applyProtection="1">
      <alignment horizontal="center"/>
    </xf>
    <xf numFmtId="0" fontId="12" fillId="7" borderId="5" xfId="0" applyFont="1" applyFill="1" applyBorder="1" applyAlignment="1" applyProtection="1"/>
    <xf numFmtId="0" fontId="10" fillId="7" borderId="5" xfId="0" applyFont="1" applyFill="1" applyBorder="1" applyAlignment="1" applyProtection="1"/>
    <xf numFmtId="0" fontId="12" fillId="7" borderId="0" xfId="0" applyFont="1" applyFill="1" applyBorder="1" applyAlignment="1" applyProtection="1"/>
    <xf numFmtId="0" fontId="12" fillId="7" borderId="0" xfId="0" applyFont="1" applyFill="1" applyBorder="1" applyProtection="1"/>
    <xf numFmtId="0" fontId="12" fillId="7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 vertical="center" wrapText="1"/>
    </xf>
    <xf numFmtId="8" fontId="22" fillId="0" borderId="0" xfId="0" applyNumberFormat="1" applyFont="1" applyAlignment="1" applyProtection="1">
      <alignment horizontal="center" vertical="center" wrapText="1"/>
      <protection locked="0"/>
    </xf>
    <xf numFmtId="8" fontId="9" fillId="0" borderId="0" xfId="0" applyNumberFormat="1" applyFont="1" applyAlignment="1" applyProtection="1">
      <alignment horizontal="center" vertical="center" wrapText="1"/>
    </xf>
    <xf numFmtId="0" fontId="10" fillId="5" borderId="0" xfId="0" applyFont="1" applyFill="1" applyAlignment="1" applyProtection="1">
      <alignment wrapText="1"/>
    </xf>
    <xf numFmtId="0" fontId="10" fillId="5" borderId="0" xfId="0" applyFont="1" applyFill="1" applyAlignment="1" applyProtection="1"/>
    <xf numFmtId="0" fontId="12" fillId="0" borderId="0" xfId="0" applyFont="1" applyFill="1" applyBorder="1" applyAlignment="1" applyProtection="1">
      <alignment horizontal="center"/>
    </xf>
    <xf numFmtId="0" fontId="12" fillId="5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5" fillId="8" borderId="0" xfId="0" applyFont="1" applyFill="1" applyAlignment="1" applyProtection="1">
      <alignment horizontal="center" vertical="center"/>
      <protection locked="0"/>
    </xf>
    <xf numFmtId="0" fontId="14" fillId="8" borderId="0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center"/>
    </xf>
    <xf numFmtId="0" fontId="14" fillId="7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7" borderId="0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</xf>
    <xf numFmtId="0" fontId="12" fillId="5" borderId="0" xfId="0" applyFont="1" applyFill="1" applyAlignment="1" applyProtection="1">
      <alignment horizontal="center"/>
    </xf>
    <xf numFmtId="0" fontId="14" fillId="5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64" fontId="22" fillId="0" borderId="0" xfId="0" applyNumberFormat="1" applyFont="1" applyAlignment="1" applyProtection="1">
      <alignment horizontal="center" vertical="center" wrapText="1"/>
      <protection locked="0"/>
    </xf>
    <xf numFmtId="8" fontId="22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/>
    </xf>
    <xf numFmtId="0" fontId="10" fillId="7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 wrapText="1"/>
      <protection locked="0"/>
    </xf>
    <xf numFmtId="0" fontId="10" fillId="5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0" fontId="10" fillId="5" borderId="4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/>
    </xf>
    <xf numFmtId="0" fontId="10" fillId="7" borderId="0" xfId="0" applyFont="1" applyFill="1" applyBorder="1" applyAlignment="1" applyProtection="1">
      <alignment horizontal="center"/>
    </xf>
    <xf numFmtId="0" fontId="10" fillId="7" borderId="2" xfId="0" applyFont="1" applyFill="1" applyBorder="1" applyAlignment="1" applyProtection="1">
      <alignment horizontal="center"/>
    </xf>
    <xf numFmtId="0" fontId="12" fillId="7" borderId="3" xfId="0" applyFont="1" applyFill="1" applyBorder="1" applyAlignment="1" applyProtection="1">
      <alignment horizontal="left" vertical="center"/>
    </xf>
    <xf numFmtId="0" fontId="12" fillId="7" borderId="0" xfId="0" applyFont="1" applyFill="1" applyBorder="1" applyAlignment="1" applyProtection="1">
      <alignment horizontal="left" vertical="center"/>
    </xf>
    <xf numFmtId="0" fontId="12" fillId="7" borderId="2" xfId="0" applyFont="1" applyFill="1" applyBorder="1" applyAlignment="1" applyProtection="1">
      <alignment horizontal="left" vertical="center"/>
    </xf>
    <xf numFmtId="0" fontId="10" fillId="6" borderId="0" xfId="0" applyFont="1" applyFill="1" applyAlignment="1" applyProtection="1">
      <alignment horizontal="center" wrapText="1"/>
    </xf>
    <xf numFmtId="0" fontId="12" fillId="2" borderId="0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Demandas turnadas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'Datos 2018'!$B$6:$F$6</c:f>
              <c:strCache>
                <c:ptCount val="5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T o t a l</c:v>
                </c:pt>
              </c:strCache>
            </c:strRef>
          </c:cat>
          <c:val>
            <c:numRef>
              <c:f>'Datos 2018'!$B$9:$F$9</c:f>
              <c:numCache>
                <c:formatCode>General</c:formatCode>
                <c:ptCount val="5"/>
                <c:pt idx="0">
                  <c:v>199</c:v>
                </c:pt>
                <c:pt idx="1">
                  <c:v>278</c:v>
                </c:pt>
                <c:pt idx="2">
                  <c:v>87</c:v>
                </c:pt>
                <c:pt idx="3">
                  <c:v>147</c:v>
                </c:pt>
                <c:pt idx="4">
                  <c:v>711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'Datos 2018'!$B$6:$F$6</c:f>
              <c:strCache>
                <c:ptCount val="5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T o t a l</c:v>
                </c:pt>
              </c:strCache>
            </c:strRef>
          </c:cat>
          <c:val>
            <c:numRef>
              <c:f>'Datos 2019'!$B$9:$F$9</c:f>
              <c:numCache>
                <c:formatCode>General</c:formatCode>
                <c:ptCount val="5"/>
                <c:pt idx="0">
                  <c:v>280</c:v>
                </c:pt>
                <c:pt idx="1">
                  <c:v>272</c:v>
                </c:pt>
                <c:pt idx="2">
                  <c:v>125</c:v>
                </c:pt>
                <c:pt idx="3">
                  <c:v>209</c:v>
                </c:pt>
                <c:pt idx="4">
                  <c:v>886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2294528"/>
        <c:axId val="192140352"/>
      </c:barChart>
      <c:catAx>
        <c:axId val="382294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2140352"/>
        <c:crosses val="autoZero"/>
        <c:auto val="1"/>
        <c:lblAlgn val="ctr"/>
        <c:lblOffset val="100"/>
        <c:noMultiLvlLbl val="0"/>
      </c:catAx>
      <c:valAx>
        <c:axId val="19214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2294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 de revisión turnados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'Datos 2018'!$B$6:$F$6</c:f>
              <c:strCache>
                <c:ptCount val="5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T o t a l</c:v>
                </c:pt>
              </c:strCache>
            </c:strRef>
          </c:cat>
          <c:val>
            <c:numRef>
              <c:f>'Datos 2018'!$B$27:$F$27</c:f>
              <c:numCache>
                <c:formatCode>General</c:formatCode>
                <c:ptCount val="5"/>
                <c:pt idx="0">
                  <c:v>20</c:v>
                </c:pt>
                <c:pt idx="1">
                  <c:v>43</c:v>
                </c:pt>
                <c:pt idx="2">
                  <c:v>7</c:v>
                </c:pt>
                <c:pt idx="3">
                  <c:v>20</c:v>
                </c:pt>
                <c:pt idx="4">
                  <c:v>90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2019'!$B$27:$F$27</c:f>
              <c:numCache>
                <c:formatCode>General</c:formatCode>
                <c:ptCount val="5"/>
                <c:pt idx="0">
                  <c:v>71</c:v>
                </c:pt>
                <c:pt idx="1">
                  <c:v>52</c:v>
                </c:pt>
                <c:pt idx="2">
                  <c:v>33</c:v>
                </c:pt>
                <c:pt idx="3">
                  <c:v>54</c:v>
                </c:pt>
                <c:pt idx="4">
                  <c:v>210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2296576"/>
        <c:axId val="192142080"/>
      </c:barChart>
      <c:catAx>
        <c:axId val="382296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2142080"/>
        <c:crosses val="autoZero"/>
        <c:auto val="1"/>
        <c:lblAlgn val="ctr"/>
        <c:lblOffset val="100"/>
        <c:noMultiLvlLbl val="0"/>
      </c:catAx>
      <c:valAx>
        <c:axId val="19214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2296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Sentencias en demandas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'Datos 2018'!$B$6:$F$6</c:f>
              <c:strCache>
                <c:ptCount val="5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T o t a l</c:v>
                </c:pt>
              </c:strCache>
            </c:strRef>
          </c:cat>
          <c:val>
            <c:numRef>
              <c:f>'Datos 2018'!$B$103:$F$103</c:f>
              <c:numCache>
                <c:formatCode>General</c:formatCode>
                <c:ptCount val="5"/>
                <c:pt idx="0">
                  <c:v>181</c:v>
                </c:pt>
                <c:pt idx="1">
                  <c:v>209</c:v>
                </c:pt>
                <c:pt idx="2">
                  <c:v>105</c:v>
                </c:pt>
                <c:pt idx="3">
                  <c:v>154</c:v>
                </c:pt>
                <c:pt idx="4">
                  <c:v>649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2019'!$B$103:$F$103</c:f>
              <c:numCache>
                <c:formatCode>General</c:formatCode>
                <c:ptCount val="5"/>
                <c:pt idx="0">
                  <c:v>165</c:v>
                </c:pt>
                <c:pt idx="1">
                  <c:v>226</c:v>
                </c:pt>
                <c:pt idx="2">
                  <c:v>78</c:v>
                </c:pt>
                <c:pt idx="3">
                  <c:v>231</c:v>
                </c:pt>
                <c:pt idx="4">
                  <c:v>700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2469120"/>
        <c:axId val="303576704"/>
      </c:barChart>
      <c:catAx>
        <c:axId val="38246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303576704"/>
        <c:crosses val="autoZero"/>
        <c:auto val="1"/>
        <c:lblAlgn val="ctr"/>
        <c:lblOffset val="100"/>
        <c:noMultiLvlLbl val="0"/>
      </c:catAx>
      <c:valAx>
        <c:axId val="30357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2469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Sentencias en Recursos de Revisión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'Datos 2018'!$B$6:$F$6</c:f>
              <c:strCache>
                <c:ptCount val="5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T o t a l</c:v>
                </c:pt>
              </c:strCache>
            </c:strRef>
          </c:cat>
          <c:val>
            <c:numRef>
              <c:f>'Datos 2018'!$B$128:$F$128</c:f>
              <c:numCache>
                <c:formatCode>General</c:formatCode>
                <c:ptCount val="5"/>
                <c:pt idx="0">
                  <c:v>23</c:v>
                </c:pt>
                <c:pt idx="1">
                  <c:v>30</c:v>
                </c:pt>
                <c:pt idx="2">
                  <c:v>15</c:v>
                </c:pt>
                <c:pt idx="3">
                  <c:v>17</c:v>
                </c:pt>
                <c:pt idx="4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2019'!$B$128:$F$128</c:f>
              <c:numCache>
                <c:formatCode>General</c:formatCode>
                <c:ptCount val="5"/>
                <c:pt idx="0">
                  <c:v>31</c:v>
                </c:pt>
                <c:pt idx="1">
                  <c:v>63</c:v>
                </c:pt>
                <c:pt idx="2">
                  <c:v>13</c:v>
                </c:pt>
                <c:pt idx="3">
                  <c:v>37</c:v>
                </c:pt>
                <c:pt idx="4">
                  <c:v>144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2470656"/>
        <c:axId val="317598528"/>
      </c:barChart>
      <c:catAx>
        <c:axId val="382470656"/>
        <c:scaling>
          <c:orientation val="minMax"/>
        </c:scaling>
        <c:delete val="0"/>
        <c:axPos val="b"/>
        <c:majorTickMark val="out"/>
        <c:minorTickMark val="none"/>
        <c:tickLblPos val="nextTo"/>
        <c:crossAx val="317598528"/>
        <c:crosses val="autoZero"/>
        <c:auto val="1"/>
        <c:lblAlgn val="ctr"/>
        <c:lblOffset val="100"/>
        <c:noMultiLvlLbl val="0"/>
      </c:catAx>
      <c:valAx>
        <c:axId val="317598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2470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Recursos de reclamación presentados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'Datos 2018'!$B$6:$F$6</c:f>
              <c:strCache>
                <c:ptCount val="5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T o t a l</c:v>
                </c:pt>
              </c:strCache>
            </c:strRef>
          </c:cat>
          <c:val>
            <c:numRef>
              <c:f>'Datos 2018'!$B$173:$F$173</c:f>
              <c:numCache>
                <c:formatCode>General</c:formatCode>
                <c:ptCount val="5"/>
                <c:pt idx="0">
                  <c:v>53</c:v>
                </c:pt>
                <c:pt idx="1">
                  <c:v>97</c:v>
                </c:pt>
                <c:pt idx="2">
                  <c:v>39</c:v>
                </c:pt>
                <c:pt idx="3">
                  <c:v>61</c:v>
                </c:pt>
                <c:pt idx="4">
                  <c:v>250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2019'!$B$173:$F$173</c:f>
              <c:numCache>
                <c:formatCode>General</c:formatCode>
                <c:ptCount val="5"/>
                <c:pt idx="0">
                  <c:v>78</c:v>
                </c:pt>
                <c:pt idx="1">
                  <c:v>82</c:v>
                </c:pt>
                <c:pt idx="2">
                  <c:v>63</c:v>
                </c:pt>
                <c:pt idx="3">
                  <c:v>55</c:v>
                </c:pt>
                <c:pt idx="4">
                  <c:v>278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2471680"/>
        <c:axId val="317600256"/>
      </c:barChart>
      <c:catAx>
        <c:axId val="38247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317600256"/>
        <c:crosses val="autoZero"/>
        <c:auto val="1"/>
        <c:lblAlgn val="ctr"/>
        <c:lblOffset val="100"/>
        <c:noMultiLvlLbl val="0"/>
      </c:catAx>
      <c:valAx>
        <c:axId val="31760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2471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Resolución de recursos de reclamación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'Datos 2018'!$B$6:$F$6</c:f>
              <c:strCache>
                <c:ptCount val="5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T o t a l</c:v>
                </c:pt>
              </c:strCache>
            </c:strRef>
          </c:cat>
          <c:val>
            <c:numRef>
              <c:f>'Datos 2018'!$B$174:$F$174</c:f>
              <c:numCache>
                <c:formatCode>General</c:formatCode>
                <c:ptCount val="5"/>
                <c:pt idx="0">
                  <c:v>63</c:v>
                </c:pt>
                <c:pt idx="1">
                  <c:v>110</c:v>
                </c:pt>
                <c:pt idx="2">
                  <c:v>42</c:v>
                </c:pt>
                <c:pt idx="3">
                  <c:v>71</c:v>
                </c:pt>
                <c:pt idx="4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2019'!$B$174:$F$174</c:f>
              <c:numCache>
                <c:formatCode>General</c:formatCode>
                <c:ptCount val="5"/>
                <c:pt idx="0">
                  <c:v>57</c:v>
                </c:pt>
                <c:pt idx="1">
                  <c:v>63</c:v>
                </c:pt>
                <c:pt idx="2">
                  <c:v>24</c:v>
                </c:pt>
                <c:pt idx="3">
                  <c:v>63</c:v>
                </c:pt>
                <c:pt idx="4">
                  <c:v>207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5478016"/>
        <c:axId val="317601984"/>
      </c:barChart>
      <c:catAx>
        <c:axId val="39547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317601984"/>
        <c:crosses val="autoZero"/>
        <c:auto val="1"/>
        <c:lblAlgn val="ctr"/>
        <c:lblOffset val="100"/>
        <c:noMultiLvlLbl val="0"/>
      </c:catAx>
      <c:valAx>
        <c:axId val="31760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478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Amparos interpuestos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'Datos 2018'!$B$6:$F$6</c:f>
              <c:strCache>
                <c:ptCount val="5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T o t a l</c:v>
                </c:pt>
              </c:strCache>
            </c:strRef>
          </c:cat>
          <c:val>
            <c:numRef>
              <c:f>'Datos 2018'!$B$212:$F$212</c:f>
              <c:numCache>
                <c:formatCode>General</c:formatCode>
                <c:ptCount val="5"/>
                <c:pt idx="0">
                  <c:v>27</c:v>
                </c:pt>
                <c:pt idx="1">
                  <c:v>17</c:v>
                </c:pt>
                <c:pt idx="2">
                  <c:v>7</c:v>
                </c:pt>
                <c:pt idx="3">
                  <c:v>29</c:v>
                </c:pt>
                <c:pt idx="4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2019'!$B$212:$F$212</c:f>
              <c:numCache>
                <c:formatCode>General</c:formatCode>
                <c:ptCount val="5"/>
                <c:pt idx="0">
                  <c:v>23</c:v>
                </c:pt>
                <c:pt idx="1">
                  <c:v>36</c:v>
                </c:pt>
                <c:pt idx="2">
                  <c:v>7</c:v>
                </c:pt>
                <c:pt idx="3">
                  <c:v>11</c:v>
                </c:pt>
                <c:pt idx="4">
                  <c:v>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5479040"/>
        <c:axId val="317923904"/>
      </c:barChart>
      <c:catAx>
        <c:axId val="395479040"/>
        <c:scaling>
          <c:orientation val="minMax"/>
        </c:scaling>
        <c:delete val="0"/>
        <c:axPos val="b"/>
        <c:majorTickMark val="out"/>
        <c:minorTickMark val="none"/>
        <c:tickLblPos val="nextTo"/>
        <c:crossAx val="317923904"/>
        <c:crosses val="autoZero"/>
        <c:auto val="1"/>
        <c:lblAlgn val="ctr"/>
        <c:lblOffset val="100"/>
        <c:noMultiLvlLbl val="0"/>
      </c:catAx>
      <c:valAx>
        <c:axId val="31792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479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2362" name="WordArt 11"/>
        <xdr:cNvSpPr>
          <a:spLocks noChangeArrowheads="1" noChangeShapeType="1" noTextEdit="1"/>
        </xdr:cNvSpPr>
      </xdr:nvSpPr>
      <xdr:spPr bwMode="auto">
        <a:xfrm>
          <a:off x="2857500" y="438150"/>
          <a:ext cx="51435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9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2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14" name="WordArt 10"/>
        <xdr:cNvSpPr>
          <a:spLocks noChangeArrowheads="1" noChangeShapeType="1" noTextEdit="1"/>
        </xdr:cNvSpPr>
      </xdr:nvSpPr>
      <xdr:spPr bwMode="auto">
        <a:xfrm>
          <a:off x="1781174" y="95249"/>
          <a:ext cx="4345782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septiembre-diciembre 2018.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5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7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245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3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9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20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21" name="2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245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5" name="WordArt 10"/>
        <xdr:cNvSpPr>
          <a:spLocks noChangeArrowheads="1" noChangeShapeType="1" noTextEdit="1"/>
        </xdr:cNvSpPr>
      </xdr:nvSpPr>
      <xdr:spPr bwMode="auto">
        <a:xfrm>
          <a:off x="1781174" y="95249"/>
          <a:ext cx="8298657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septiembre-diciembre 2019.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8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39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33337</xdr:rowOff>
    </xdr:from>
    <xdr:to>
      <xdr:col>6</xdr:col>
      <xdr:colOff>57150</xdr:colOff>
      <xdr:row>17</xdr:row>
      <xdr:rowOff>23812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52387</xdr:rowOff>
    </xdr:from>
    <xdr:to>
      <xdr:col>6</xdr:col>
      <xdr:colOff>76200</xdr:colOff>
      <xdr:row>34</xdr:row>
      <xdr:rowOff>42862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0</xdr:row>
      <xdr:rowOff>33337</xdr:rowOff>
    </xdr:from>
    <xdr:to>
      <xdr:col>12</xdr:col>
      <xdr:colOff>66675</xdr:colOff>
      <xdr:row>17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104775</xdr:colOff>
      <xdr:row>17</xdr:row>
      <xdr:rowOff>52387</xdr:rowOff>
    </xdr:from>
    <xdr:to>
      <xdr:col>12</xdr:col>
      <xdr:colOff>104775</xdr:colOff>
      <xdr:row>34</xdr:row>
      <xdr:rowOff>42862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34</xdr:row>
      <xdr:rowOff>80962</xdr:rowOff>
    </xdr:from>
    <xdr:to>
      <xdr:col>6</xdr:col>
      <xdr:colOff>19050</xdr:colOff>
      <xdr:row>51</xdr:row>
      <xdr:rowOff>71437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34</xdr:row>
      <xdr:rowOff>80962</xdr:rowOff>
    </xdr:from>
    <xdr:to>
      <xdr:col>12</xdr:col>
      <xdr:colOff>76200</xdr:colOff>
      <xdr:row>51</xdr:row>
      <xdr:rowOff>71437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51</xdr:row>
      <xdr:rowOff>80962</xdr:rowOff>
    </xdr:from>
    <xdr:to>
      <xdr:col>6</xdr:col>
      <xdr:colOff>28575</xdr:colOff>
      <xdr:row>68</xdr:row>
      <xdr:rowOff>71437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H257"/>
  <sheetViews>
    <sheetView topLeftCell="A190" zoomScale="70" zoomScaleNormal="70" workbookViewId="0">
      <selection activeCell="B6" sqref="B6"/>
    </sheetView>
  </sheetViews>
  <sheetFormatPr baseColWidth="10" defaultRowHeight="12.75" x14ac:dyDescent="0.2"/>
  <cols>
    <col min="1" max="1" width="43.28515625" customWidth="1"/>
    <col min="2" max="2" width="9.7109375" customWidth="1"/>
    <col min="3" max="3" width="7.42578125" customWidth="1"/>
    <col min="4" max="5" width="7.5703125" customWidth="1"/>
    <col min="6" max="6" width="16.140625" bestFit="1" customWidth="1"/>
  </cols>
  <sheetData>
    <row r="1" spans="1:8" ht="15.75" x14ac:dyDescent="0.25">
      <c r="A1" s="39"/>
      <c r="B1" s="40"/>
      <c r="C1" s="40"/>
      <c r="D1" s="40"/>
      <c r="E1" s="40"/>
      <c r="F1" s="38"/>
    </row>
    <row r="2" spans="1:8" ht="15.75" x14ac:dyDescent="0.25">
      <c r="A2" s="41"/>
      <c r="B2" s="41"/>
      <c r="C2" s="41"/>
      <c r="D2" s="41"/>
      <c r="E2" s="41"/>
      <c r="F2" s="38"/>
      <c r="G2" s="1"/>
    </row>
    <row r="3" spans="1:8" ht="18.75" x14ac:dyDescent="0.3">
      <c r="A3" s="42"/>
      <c r="B3" s="44"/>
      <c r="C3" s="44"/>
      <c r="D3" s="44"/>
      <c r="E3" s="44"/>
      <c r="F3" s="38"/>
    </row>
    <row r="4" spans="1:8" ht="13.5" x14ac:dyDescent="0.25">
      <c r="A4" s="43"/>
      <c r="B4" s="43"/>
      <c r="C4" s="43"/>
      <c r="D4" s="43"/>
      <c r="E4" s="43"/>
      <c r="F4" s="38"/>
    </row>
    <row r="5" spans="1:8" ht="18.75" x14ac:dyDescent="0.3">
      <c r="A5" s="5" t="s">
        <v>0</v>
      </c>
      <c r="B5" s="121">
        <v>2018</v>
      </c>
      <c r="C5" s="121"/>
      <c r="D5" s="121"/>
      <c r="E5" s="121"/>
      <c r="F5" s="3"/>
    </row>
    <row r="6" spans="1:8" ht="15.75" x14ac:dyDescent="0.25">
      <c r="A6" s="6"/>
      <c r="B6" s="7" t="s">
        <v>201</v>
      </c>
      <c r="C6" s="7" t="s">
        <v>202</v>
      </c>
      <c r="D6" s="7" t="s">
        <v>203</v>
      </c>
      <c r="E6" s="7" t="s">
        <v>204</v>
      </c>
      <c r="F6" s="7" t="s">
        <v>1</v>
      </c>
    </row>
    <row r="7" spans="1:8" x14ac:dyDescent="0.2">
      <c r="A7" s="152" t="s">
        <v>2</v>
      </c>
      <c r="B7" s="152"/>
      <c r="C7" s="152"/>
      <c r="D7" s="152"/>
      <c r="E7" s="152"/>
      <c r="F7" s="152"/>
    </row>
    <row r="8" spans="1:8" ht="13.5" x14ac:dyDescent="0.2">
      <c r="A8" s="24"/>
      <c r="B8" s="13"/>
      <c r="C8" s="13"/>
      <c r="D8" s="13"/>
      <c r="E8" s="13"/>
      <c r="F8" s="4"/>
    </row>
    <row r="9" spans="1:8" ht="18" x14ac:dyDescent="0.25">
      <c r="A9" s="87" t="s">
        <v>106</v>
      </c>
      <c r="B9" s="14">
        <v>199</v>
      </c>
      <c r="C9" s="14">
        <v>278</v>
      </c>
      <c r="D9" s="14">
        <v>87</v>
      </c>
      <c r="E9" s="14">
        <v>147</v>
      </c>
      <c r="F9" s="10">
        <f t="shared" ref="F9:F14" si="0">SUM(B9:E9)</f>
        <v>711</v>
      </c>
    </row>
    <row r="10" spans="1:8" ht="18" x14ac:dyDescent="0.25">
      <c r="A10" s="87" t="s">
        <v>3</v>
      </c>
      <c r="B10" s="15">
        <v>244</v>
      </c>
      <c r="C10" s="15">
        <v>287</v>
      </c>
      <c r="D10" s="15">
        <v>131</v>
      </c>
      <c r="E10" s="15">
        <v>162</v>
      </c>
      <c r="F10" s="10">
        <f t="shared" si="0"/>
        <v>824</v>
      </c>
    </row>
    <row r="11" spans="1:8" ht="18" x14ac:dyDescent="0.25">
      <c r="A11" s="25" t="s">
        <v>4</v>
      </c>
      <c r="B11" s="14">
        <v>236</v>
      </c>
      <c r="C11" s="14">
        <v>322</v>
      </c>
      <c r="D11" s="14">
        <v>122</v>
      </c>
      <c r="E11" s="14">
        <v>179</v>
      </c>
      <c r="F11" s="10">
        <f t="shared" si="0"/>
        <v>859</v>
      </c>
    </row>
    <row r="12" spans="1:8" ht="18" x14ac:dyDescent="0.25">
      <c r="A12" s="87" t="s">
        <v>5</v>
      </c>
      <c r="B12" s="15">
        <v>86</v>
      </c>
      <c r="C12" s="15">
        <v>68</v>
      </c>
      <c r="D12" s="15">
        <v>25</v>
      </c>
      <c r="E12" s="15">
        <v>57</v>
      </c>
      <c r="F12" s="10">
        <f t="shared" si="0"/>
        <v>236</v>
      </c>
    </row>
    <row r="13" spans="1:8" ht="18" x14ac:dyDescent="0.25">
      <c r="A13" s="87" t="s">
        <v>6</v>
      </c>
      <c r="B13" s="14">
        <v>167</v>
      </c>
      <c r="C13" s="14">
        <v>268</v>
      </c>
      <c r="D13" s="14">
        <v>91</v>
      </c>
      <c r="E13" s="14">
        <v>158</v>
      </c>
      <c r="F13" s="10">
        <f t="shared" si="0"/>
        <v>684</v>
      </c>
    </row>
    <row r="14" spans="1:8" ht="18" x14ac:dyDescent="0.25">
      <c r="A14" s="26" t="s">
        <v>104</v>
      </c>
      <c r="B14" s="15">
        <v>19</v>
      </c>
      <c r="C14" s="15">
        <v>46</v>
      </c>
      <c r="D14" s="15">
        <v>21</v>
      </c>
      <c r="E14" s="15">
        <v>42</v>
      </c>
      <c r="F14" s="10">
        <f t="shared" si="0"/>
        <v>128</v>
      </c>
      <c r="H14" s="86"/>
    </row>
    <row r="15" spans="1:8" ht="18" x14ac:dyDescent="0.25">
      <c r="A15" s="25" t="s">
        <v>84</v>
      </c>
      <c r="B15" s="16"/>
      <c r="C15" s="16"/>
      <c r="D15" s="16"/>
      <c r="E15" s="16"/>
      <c r="F15" s="11"/>
    </row>
    <row r="16" spans="1:8" ht="18" x14ac:dyDescent="0.2">
      <c r="A16" s="88" t="s">
        <v>105</v>
      </c>
      <c r="B16" s="46">
        <v>477</v>
      </c>
      <c r="C16" s="46">
        <v>511</v>
      </c>
      <c r="D16" s="46">
        <v>220</v>
      </c>
      <c r="E16" s="46">
        <v>372</v>
      </c>
      <c r="F16" s="70">
        <f t="shared" ref="F16:F23" si="1">SUM(B16:E16)</f>
        <v>1580</v>
      </c>
    </row>
    <row r="17" spans="1:6" ht="18" x14ac:dyDescent="0.2">
      <c r="A17" s="87" t="s">
        <v>96</v>
      </c>
      <c r="B17" s="14">
        <v>183</v>
      </c>
      <c r="C17" s="14">
        <v>260</v>
      </c>
      <c r="D17" s="14">
        <v>86</v>
      </c>
      <c r="E17" s="14">
        <v>140</v>
      </c>
      <c r="F17" s="70">
        <f t="shared" si="1"/>
        <v>669</v>
      </c>
    </row>
    <row r="18" spans="1:6" ht="18" x14ac:dyDescent="0.2">
      <c r="A18" s="87" t="s">
        <v>97</v>
      </c>
      <c r="B18" s="15">
        <v>168</v>
      </c>
      <c r="C18" s="15">
        <v>239</v>
      </c>
      <c r="D18" s="15">
        <v>73</v>
      </c>
      <c r="E18" s="15">
        <v>123</v>
      </c>
      <c r="F18" s="70">
        <f t="shared" si="1"/>
        <v>603</v>
      </c>
    </row>
    <row r="19" spans="1:6" ht="18" x14ac:dyDescent="0.2">
      <c r="A19" s="87" t="s">
        <v>169</v>
      </c>
      <c r="B19" s="14">
        <v>126</v>
      </c>
      <c r="C19" s="14">
        <v>197</v>
      </c>
      <c r="D19" s="14">
        <v>61</v>
      </c>
      <c r="E19" s="14">
        <v>109</v>
      </c>
      <c r="F19" s="70">
        <f t="shared" si="1"/>
        <v>493</v>
      </c>
    </row>
    <row r="20" spans="1:6" ht="18" x14ac:dyDescent="0.2">
      <c r="A20" s="26" t="s">
        <v>107</v>
      </c>
      <c r="B20" s="46">
        <v>189</v>
      </c>
      <c r="C20" s="46">
        <v>267</v>
      </c>
      <c r="D20" s="46">
        <v>74</v>
      </c>
      <c r="E20" s="46">
        <v>146</v>
      </c>
      <c r="F20" s="70">
        <f t="shared" si="1"/>
        <v>676</v>
      </c>
    </row>
    <row r="21" spans="1:6" ht="18" x14ac:dyDescent="0.2">
      <c r="A21" s="25" t="s">
        <v>7</v>
      </c>
      <c r="B21" s="14">
        <v>3</v>
      </c>
      <c r="C21" s="14">
        <v>3</v>
      </c>
      <c r="D21" s="14">
        <v>2</v>
      </c>
      <c r="E21" s="14">
        <v>11</v>
      </c>
      <c r="F21" s="70">
        <f t="shared" si="1"/>
        <v>19</v>
      </c>
    </row>
    <row r="22" spans="1:6" ht="18" x14ac:dyDescent="0.2">
      <c r="A22" s="26" t="s">
        <v>9</v>
      </c>
      <c r="B22" s="15">
        <v>31</v>
      </c>
      <c r="C22" s="15">
        <v>47</v>
      </c>
      <c r="D22" s="15">
        <v>15</v>
      </c>
      <c r="E22" s="15">
        <v>10</v>
      </c>
      <c r="F22" s="70">
        <f t="shared" si="1"/>
        <v>103</v>
      </c>
    </row>
    <row r="23" spans="1:6" ht="18" x14ac:dyDescent="0.2">
      <c r="A23" s="25" t="s">
        <v>8</v>
      </c>
      <c r="B23" s="14">
        <v>10</v>
      </c>
      <c r="C23" s="14">
        <v>4</v>
      </c>
      <c r="D23" s="14">
        <v>1</v>
      </c>
      <c r="E23" s="14">
        <v>2</v>
      </c>
      <c r="F23" s="70">
        <f t="shared" si="1"/>
        <v>17</v>
      </c>
    </row>
    <row r="24" spans="1:6" x14ac:dyDescent="0.2">
      <c r="A24" s="4"/>
      <c r="B24" s="4"/>
      <c r="C24" s="4"/>
      <c r="D24" s="4"/>
      <c r="E24" s="4"/>
    </row>
    <row r="25" spans="1:6" ht="18" customHeight="1" x14ac:dyDescent="0.2">
      <c r="A25" s="151" t="s">
        <v>108</v>
      </c>
      <c r="B25" s="151"/>
      <c r="C25" s="151"/>
      <c r="D25" s="151"/>
      <c r="E25" s="151"/>
      <c r="F25" s="151"/>
    </row>
    <row r="26" spans="1:6" ht="18" x14ac:dyDescent="0.25">
      <c r="A26" s="26"/>
      <c r="B26" s="21"/>
      <c r="C26" s="21"/>
      <c r="D26" s="21"/>
      <c r="E26" s="21"/>
      <c r="F26" s="9"/>
    </row>
    <row r="27" spans="1:6" ht="18" x14ac:dyDescent="0.25">
      <c r="A27" s="87" t="s">
        <v>199</v>
      </c>
      <c r="B27" s="20">
        <v>20</v>
      </c>
      <c r="C27" s="20">
        <v>43</v>
      </c>
      <c r="D27" s="20">
        <v>7</v>
      </c>
      <c r="E27" s="20">
        <v>20</v>
      </c>
      <c r="F27" s="10">
        <f t="shared" ref="F27:F32" si="2">SUM(B27:E27)</f>
        <v>90</v>
      </c>
    </row>
    <row r="28" spans="1:6" ht="18" x14ac:dyDescent="0.25">
      <c r="A28" s="26" t="s">
        <v>81</v>
      </c>
      <c r="B28" s="46">
        <v>21</v>
      </c>
      <c r="C28" s="46">
        <v>47</v>
      </c>
      <c r="D28" s="46">
        <v>7</v>
      </c>
      <c r="E28" s="46">
        <v>22</v>
      </c>
      <c r="F28" s="10">
        <f t="shared" si="2"/>
        <v>97</v>
      </c>
    </row>
    <row r="29" spans="1:6" ht="18" x14ac:dyDescent="0.25">
      <c r="A29" s="25" t="s">
        <v>83</v>
      </c>
      <c r="B29" s="14">
        <v>24</v>
      </c>
      <c r="C29" s="14">
        <v>54</v>
      </c>
      <c r="D29" s="14">
        <v>7</v>
      </c>
      <c r="E29" s="14">
        <v>23</v>
      </c>
      <c r="F29" s="10">
        <f t="shared" si="2"/>
        <v>108</v>
      </c>
    </row>
    <row r="30" spans="1:6" ht="18" x14ac:dyDescent="0.25">
      <c r="A30" s="26" t="s">
        <v>79</v>
      </c>
      <c r="B30" s="46">
        <v>20</v>
      </c>
      <c r="C30" s="46">
        <v>40</v>
      </c>
      <c r="D30" s="46">
        <v>5</v>
      </c>
      <c r="E30" s="46">
        <v>18</v>
      </c>
      <c r="F30" s="10">
        <f t="shared" si="2"/>
        <v>83</v>
      </c>
    </row>
    <row r="31" spans="1:6" ht="18" x14ac:dyDescent="0.25">
      <c r="A31" s="25" t="s">
        <v>80</v>
      </c>
      <c r="B31" s="14">
        <v>0</v>
      </c>
      <c r="C31" s="14">
        <v>1</v>
      </c>
      <c r="D31" s="14">
        <v>0</v>
      </c>
      <c r="E31" s="14">
        <v>0</v>
      </c>
      <c r="F31" s="10">
        <f t="shared" si="2"/>
        <v>1</v>
      </c>
    </row>
    <row r="32" spans="1:6" ht="18" x14ac:dyDescent="0.25">
      <c r="A32" s="26" t="s">
        <v>109</v>
      </c>
      <c r="B32" s="19">
        <v>11</v>
      </c>
      <c r="C32" s="19">
        <v>14</v>
      </c>
      <c r="D32" s="19">
        <v>6</v>
      </c>
      <c r="E32" s="19">
        <v>14</v>
      </c>
      <c r="F32" s="10">
        <f t="shared" si="2"/>
        <v>45</v>
      </c>
    </row>
    <row r="33" spans="1:6" ht="18" x14ac:dyDescent="0.25">
      <c r="A33" s="25"/>
      <c r="B33" s="23"/>
      <c r="C33" s="23"/>
      <c r="D33" s="23"/>
      <c r="E33" s="23"/>
      <c r="F33" s="12"/>
    </row>
    <row r="34" spans="1:6" ht="18" customHeight="1" x14ac:dyDescent="0.2">
      <c r="A34" s="136" t="s">
        <v>121</v>
      </c>
      <c r="B34" s="136"/>
      <c r="C34" s="136"/>
      <c r="D34" s="136"/>
      <c r="E34" s="136"/>
      <c r="F34" s="136"/>
    </row>
    <row r="35" spans="1:6" ht="18" customHeight="1" x14ac:dyDescent="0.25">
      <c r="A35" s="87" t="s">
        <v>24</v>
      </c>
      <c r="B35" s="14">
        <v>32</v>
      </c>
      <c r="C35" s="14">
        <v>93</v>
      </c>
      <c r="D35" s="14">
        <v>17</v>
      </c>
      <c r="E35" s="14">
        <v>29</v>
      </c>
      <c r="F35" s="10">
        <f t="shared" ref="F35:F41" si="3">SUM(B35:E35)</f>
        <v>171</v>
      </c>
    </row>
    <row r="36" spans="1:6" ht="18" x14ac:dyDescent="0.25">
      <c r="A36" s="87" t="s">
        <v>25</v>
      </c>
      <c r="B36" s="15">
        <v>14</v>
      </c>
      <c r="C36" s="15">
        <v>49</v>
      </c>
      <c r="D36" s="15">
        <v>7</v>
      </c>
      <c r="E36" s="15">
        <v>13</v>
      </c>
      <c r="F36" s="10">
        <f t="shared" si="3"/>
        <v>83</v>
      </c>
    </row>
    <row r="37" spans="1:6" ht="18" x14ac:dyDescent="0.25">
      <c r="A37" s="50" t="s">
        <v>163</v>
      </c>
      <c r="B37" s="14">
        <v>0</v>
      </c>
      <c r="C37" s="14">
        <v>0</v>
      </c>
      <c r="D37" s="14">
        <v>0</v>
      </c>
      <c r="E37" s="14">
        <v>1</v>
      </c>
      <c r="F37" s="10">
        <f t="shared" si="3"/>
        <v>1</v>
      </c>
    </row>
    <row r="38" spans="1:6" ht="18" x14ac:dyDescent="0.25">
      <c r="A38" s="49" t="s">
        <v>162</v>
      </c>
      <c r="B38" s="15">
        <v>7</v>
      </c>
      <c r="C38" s="15">
        <v>6</v>
      </c>
      <c r="D38" s="15">
        <v>1</v>
      </c>
      <c r="E38" s="15">
        <v>8</v>
      </c>
      <c r="F38" s="10">
        <f t="shared" si="3"/>
        <v>22</v>
      </c>
    </row>
    <row r="39" spans="1:6" ht="18" x14ac:dyDescent="0.25">
      <c r="A39" s="50" t="s">
        <v>164</v>
      </c>
      <c r="B39" s="14">
        <v>4</v>
      </c>
      <c r="C39" s="14">
        <v>3</v>
      </c>
      <c r="D39" s="14">
        <v>0</v>
      </c>
      <c r="E39" s="14">
        <v>0</v>
      </c>
      <c r="F39" s="10">
        <f t="shared" si="3"/>
        <v>7</v>
      </c>
    </row>
    <row r="40" spans="1:6" ht="18" x14ac:dyDescent="0.25">
      <c r="A40" s="49" t="s">
        <v>165</v>
      </c>
      <c r="B40" s="18">
        <v>0</v>
      </c>
      <c r="C40" s="18">
        <v>0</v>
      </c>
      <c r="D40" s="18">
        <v>0</v>
      </c>
      <c r="E40" s="18">
        <v>0</v>
      </c>
      <c r="F40" s="10">
        <f t="shared" si="3"/>
        <v>0</v>
      </c>
    </row>
    <row r="41" spans="1:6" ht="18" x14ac:dyDescent="0.25">
      <c r="A41" s="25" t="s">
        <v>26</v>
      </c>
      <c r="B41" s="20">
        <v>7</v>
      </c>
      <c r="C41" s="20">
        <v>3</v>
      </c>
      <c r="D41" s="20">
        <v>5</v>
      </c>
      <c r="E41" s="20">
        <v>5</v>
      </c>
      <c r="F41" s="10">
        <f t="shared" si="3"/>
        <v>20</v>
      </c>
    </row>
    <row r="42" spans="1:6" ht="18" x14ac:dyDescent="0.25">
      <c r="A42" s="26"/>
      <c r="B42" s="56"/>
      <c r="C42" s="56"/>
      <c r="D42" s="56"/>
      <c r="E42" s="56"/>
      <c r="F42" s="57"/>
    </row>
    <row r="43" spans="1:6" x14ac:dyDescent="0.2">
      <c r="A43" s="136" t="s">
        <v>10</v>
      </c>
      <c r="B43" s="136"/>
      <c r="C43" s="136"/>
      <c r="D43" s="136"/>
      <c r="E43" s="136"/>
      <c r="F43" s="136"/>
    </row>
    <row r="44" spans="1:6" ht="18" x14ac:dyDescent="0.25">
      <c r="A44" s="25" t="s">
        <v>110</v>
      </c>
      <c r="B44" s="14">
        <v>150</v>
      </c>
      <c r="C44" s="14">
        <v>187</v>
      </c>
      <c r="D44" s="14">
        <v>60</v>
      </c>
      <c r="E44" s="14">
        <v>135</v>
      </c>
      <c r="F44" s="10">
        <f t="shared" ref="F44:F69" si="4">SUM(B44:E44)</f>
        <v>532</v>
      </c>
    </row>
    <row r="45" spans="1:6" ht="18" x14ac:dyDescent="0.25">
      <c r="A45" s="26" t="s">
        <v>111</v>
      </c>
      <c r="B45" s="15">
        <v>24</v>
      </c>
      <c r="C45" s="15">
        <v>28</v>
      </c>
      <c r="D45" s="15">
        <v>4</v>
      </c>
      <c r="E45" s="15">
        <v>15</v>
      </c>
      <c r="F45" s="10">
        <f t="shared" si="4"/>
        <v>71</v>
      </c>
    </row>
    <row r="46" spans="1:6" ht="18" x14ac:dyDescent="0.25">
      <c r="A46" s="25" t="s">
        <v>112</v>
      </c>
      <c r="B46" s="14">
        <v>28</v>
      </c>
      <c r="C46" s="14">
        <v>23</v>
      </c>
      <c r="D46" s="14">
        <v>7</v>
      </c>
      <c r="E46" s="14">
        <v>4</v>
      </c>
      <c r="F46" s="10">
        <f t="shared" si="4"/>
        <v>62</v>
      </c>
    </row>
    <row r="47" spans="1:6" ht="18" x14ac:dyDescent="0.25">
      <c r="A47" s="26" t="s">
        <v>113</v>
      </c>
      <c r="B47" s="122">
        <v>16</v>
      </c>
      <c r="C47" s="15">
        <v>26</v>
      </c>
      <c r="D47" s="15">
        <v>6</v>
      </c>
      <c r="E47" s="15">
        <v>23</v>
      </c>
      <c r="F47" s="10">
        <f t="shared" si="4"/>
        <v>71</v>
      </c>
    </row>
    <row r="48" spans="1:6" ht="18" x14ac:dyDescent="0.25">
      <c r="A48" s="25" t="s">
        <v>114</v>
      </c>
      <c r="B48" s="14">
        <v>713</v>
      </c>
      <c r="C48" s="14">
        <v>914</v>
      </c>
      <c r="D48" s="14">
        <v>223</v>
      </c>
      <c r="E48" s="14">
        <v>665</v>
      </c>
      <c r="F48" s="10">
        <f t="shared" si="4"/>
        <v>2515</v>
      </c>
    </row>
    <row r="49" spans="1:6" ht="18" x14ac:dyDescent="0.25">
      <c r="A49" s="26" t="s">
        <v>11</v>
      </c>
      <c r="B49" s="15">
        <v>20</v>
      </c>
      <c r="C49" s="15">
        <v>8</v>
      </c>
      <c r="D49" s="15">
        <v>15</v>
      </c>
      <c r="E49" s="15">
        <v>15</v>
      </c>
      <c r="F49" s="10">
        <f t="shared" si="4"/>
        <v>58</v>
      </c>
    </row>
    <row r="50" spans="1:6" ht="18" x14ac:dyDescent="0.25">
      <c r="A50" s="25" t="s">
        <v>115</v>
      </c>
      <c r="B50" s="14">
        <v>5</v>
      </c>
      <c r="C50" s="14">
        <v>5</v>
      </c>
      <c r="D50" s="14">
        <v>3</v>
      </c>
      <c r="E50" s="14">
        <v>4</v>
      </c>
      <c r="F50" s="10">
        <f t="shared" si="4"/>
        <v>17</v>
      </c>
    </row>
    <row r="51" spans="1:6" ht="18" x14ac:dyDescent="0.25">
      <c r="A51" s="26" t="s">
        <v>116</v>
      </c>
      <c r="B51" s="15">
        <v>28</v>
      </c>
      <c r="C51" s="15">
        <v>23</v>
      </c>
      <c r="D51" s="15">
        <v>7</v>
      </c>
      <c r="E51" s="15">
        <v>15</v>
      </c>
      <c r="F51" s="10">
        <f t="shared" si="4"/>
        <v>73</v>
      </c>
    </row>
    <row r="52" spans="1:6" ht="18" x14ac:dyDescent="0.25">
      <c r="A52" s="25" t="s">
        <v>12</v>
      </c>
      <c r="B52" s="14">
        <v>48</v>
      </c>
      <c r="C52" s="14">
        <v>44</v>
      </c>
      <c r="D52" s="14">
        <v>23</v>
      </c>
      <c r="E52" s="14">
        <v>24</v>
      </c>
      <c r="F52" s="10">
        <f t="shared" si="4"/>
        <v>139</v>
      </c>
    </row>
    <row r="53" spans="1:6" ht="18" x14ac:dyDescent="0.25">
      <c r="A53" s="26" t="s">
        <v>13</v>
      </c>
      <c r="B53" s="15">
        <v>0</v>
      </c>
      <c r="C53" s="15">
        <v>3</v>
      </c>
      <c r="D53" s="15">
        <v>0</v>
      </c>
      <c r="E53" s="15">
        <v>1</v>
      </c>
      <c r="F53" s="10">
        <f t="shared" si="4"/>
        <v>4</v>
      </c>
    </row>
    <row r="54" spans="1:6" ht="18" x14ac:dyDescent="0.25">
      <c r="A54" s="25" t="s">
        <v>14</v>
      </c>
      <c r="B54" s="14">
        <v>0</v>
      </c>
      <c r="C54" s="14">
        <v>1</v>
      </c>
      <c r="D54" s="14">
        <v>0</v>
      </c>
      <c r="E54" s="14">
        <v>0</v>
      </c>
      <c r="F54" s="10">
        <f t="shared" si="4"/>
        <v>1</v>
      </c>
    </row>
    <row r="55" spans="1:6" ht="18" x14ac:dyDescent="0.25">
      <c r="A55" s="26" t="s">
        <v>15</v>
      </c>
      <c r="B55" s="46">
        <v>5</v>
      </c>
      <c r="C55" s="46">
        <v>4</v>
      </c>
      <c r="D55" s="46">
        <v>0</v>
      </c>
      <c r="E55" s="46">
        <v>1</v>
      </c>
      <c r="F55" s="10">
        <f t="shared" si="4"/>
        <v>10</v>
      </c>
    </row>
    <row r="56" spans="1:6" ht="18" x14ac:dyDescent="0.25">
      <c r="A56" s="25" t="s">
        <v>16</v>
      </c>
      <c r="B56" s="14">
        <v>4</v>
      </c>
      <c r="C56" s="14">
        <v>4</v>
      </c>
      <c r="D56" s="14">
        <v>3</v>
      </c>
      <c r="E56" s="14">
        <v>6</v>
      </c>
      <c r="F56" s="10">
        <f t="shared" si="4"/>
        <v>17</v>
      </c>
    </row>
    <row r="57" spans="1:6" ht="18" x14ac:dyDescent="0.25">
      <c r="A57" s="26" t="s">
        <v>17</v>
      </c>
      <c r="B57" s="46">
        <v>2</v>
      </c>
      <c r="C57" s="46">
        <v>4</v>
      </c>
      <c r="D57" s="46">
        <v>0</v>
      </c>
      <c r="E57" s="46">
        <v>0</v>
      </c>
      <c r="F57" s="10">
        <f t="shared" si="4"/>
        <v>6</v>
      </c>
    </row>
    <row r="58" spans="1:6" ht="18" x14ac:dyDescent="0.25">
      <c r="A58" s="25" t="s">
        <v>18</v>
      </c>
      <c r="B58" s="20">
        <v>0</v>
      </c>
      <c r="C58" s="20">
        <v>2</v>
      </c>
      <c r="D58" s="20">
        <v>4</v>
      </c>
      <c r="E58" s="20">
        <v>9</v>
      </c>
      <c r="F58" s="10">
        <f t="shared" si="4"/>
        <v>15</v>
      </c>
    </row>
    <row r="59" spans="1:6" ht="18" x14ac:dyDescent="0.25">
      <c r="A59" s="26" t="s">
        <v>19</v>
      </c>
      <c r="B59" s="19">
        <v>3</v>
      </c>
      <c r="C59" s="19">
        <v>1</v>
      </c>
      <c r="D59" s="19">
        <v>1</v>
      </c>
      <c r="E59" s="19">
        <v>0</v>
      </c>
      <c r="F59" s="10">
        <f t="shared" si="4"/>
        <v>5</v>
      </c>
    </row>
    <row r="60" spans="1:6" ht="18" x14ac:dyDescent="0.25">
      <c r="A60" s="25" t="s">
        <v>118</v>
      </c>
      <c r="B60" s="14">
        <v>0</v>
      </c>
      <c r="C60" s="14">
        <v>2</v>
      </c>
      <c r="D60" s="14">
        <v>1</v>
      </c>
      <c r="E60" s="14">
        <v>2</v>
      </c>
      <c r="F60" s="10">
        <f t="shared" si="4"/>
        <v>5</v>
      </c>
    </row>
    <row r="61" spans="1:6" ht="18" x14ac:dyDescent="0.25">
      <c r="A61" s="26" t="s">
        <v>119</v>
      </c>
      <c r="B61" s="46">
        <v>2</v>
      </c>
      <c r="C61" s="46">
        <v>3</v>
      </c>
      <c r="D61" s="46">
        <v>2</v>
      </c>
      <c r="E61" s="46">
        <v>0</v>
      </c>
      <c r="F61" s="10">
        <f t="shared" si="4"/>
        <v>7</v>
      </c>
    </row>
    <row r="62" spans="1:6" ht="18" x14ac:dyDescent="0.25">
      <c r="A62" s="25" t="s">
        <v>20</v>
      </c>
      <c r="B62" s="20">
        <v>11</v>
      </c>
      <c r="C62" s="20">
        <v>17</v>
      </c>
      <c r="D62" s="20">
        <v>4</v>
      </c>
      <c r="E62" s="20">
        <v>5</v>
      </c>
      <c r="F62" s="10">
        <f t="shared" si="4"/>
        <v>37</v>
      </c>
    </row>
    <row r="63" spans="1:6" ht="18" x14ac:dyDescent="0.25">
      <c r="A63" s="26" t="s">
        <v>21</v>
      </c>
      <c r="B63" s="46">
        <v>40</v>
      </c>
      <c r="C63" s="46">
        <v>51</v>
      </c>
      <c r="D63" s="46">
        <v>19</v>
      </c>
      <c r="E63" s="46">
        <v>28</v>
      </c>
      <c r="F63" s="10">
        <f t="shared" si="4"/>
        <v>138</v>
      </c>
    </row>
    <row r="64" spans="1:6" ht="18" x14ac:dyDescent="0.25">
      <c r="A64" s="25" t="s">
        <v>22</v>
      </c>
      <c r="B64" s="14">
        <v>17</v>
      </c>
      <c r="C64" s="14">
        <v>43</v>
      </c>
      <c r="D64" s="14">
        <v>8</v>
      </c>
      <c r="E64" s="14">
        <v>16</v>
      </c>
      <c r="F64" s="10">
        <f t="shared" si="4"/>
        <v>84</v>
      </c>
    </row>
    <row r="65" spans="1:7" ht="18" x14ac:dyDescent="0.25">
      <c r="A65" s="26" t="s">
        <v>120</v>
      </c>
      <c r="B65" s="46">
        <v>19</v>
      </c>
      <c r="C65" s="46">
        <v>28</v>
      </c>
      <c r="D65" s="46">
        <v>13</v>
      </c>
      <c r="E65" s="46">
        <v>7</v>
      </c>
      <c r="F65" s="10">
        <f t="shared" si="4"/>
        <v>67</v>
      </c>
    </row>
    <row r="66" spans="1:7" ht="18" x14ac:dyDescent="0.25">
      <c r="A66" s="25" t="s">
        <v>87</v>
      </c>
      <c r="B66" s="14">
        <v>27</v>
      </c>
      <c r="C66" s="14">
        <v>51</v>
      </c>
      <c r="D66" s="14">
        <v>22</v>
      </c>
      <c r="E66" s="14">
        <v>25</v>
      </c>
      <c r="F66" s="10">
        <f t="shared" si="4"/>
        <v>125</v>
      </c>
    </row>
    <row r="67" spans="1:7" ht="18" x14ac:dyDescent="0.25">
      <c r="A67" s="26" t="s">
        <v>117</v>
      </c>
      <c r="B67" s="46">
        <v>123</v>
      </c>
      <c r="C67" s="46">
        <v>156</v>
      </c>
      <c r="D67" s="46">
        <v>53</v>
      </c>
      <c r="E67" s="46">
        <v>118</v>
      </c>
      <c r="F67" s="10">
        <f t="shared" si="4"/>
        <v>450</v>
      </c>
    </row>
    <row r="68" spans="1:7" ht="18" x14ac:dyDescent="0.25">
      <c r="A68" s="25" t="s">
        <v>88</v>
      </c>
      <c r="B68" s="14">
        <v>78</v>
      </c>
      <c r="C68" s="14">
        <v>84</v>
      </c>
      <c r="D68" s="14">
        <v>36</v>
      </c>
      <c r="E68" s="14">
        <v>63</v>
      </c>
      <c r="F68" s="10">
        <f t="shared" si="4"/>
        <v>261</v>
      </c>
    </row>
    <row r="69" spans="1:7" ht="18" x14ac:dyDescent="0.25">
      <c r="A69" s="26" t="s">
        <v>23</v>
      </c>
      <c r="B69" s="15">
        <v>918</v>
      </c>
      <c r="C69" s="74">
        <v>1366</v>
      </c>
      <c r="D69" s="46">
        <v>492</v>
      </c>
      <c r="E69" s="74">
        <v>944</v>
      </c>
      <c r="F69" s="10">
        <f t="shared" si="4"/>
        <v>3720</v>
      </c>
    </row>
    <row r="70" spans="1:7" ht="18" x14ac:dyDescent="0.25">
      <c r="A70" s="25"/>
      <c r="B70" s="16"/>
      <c r="C70" s="16"/>
      <c r="D70" s="16"/>
      <c r="E70" s="16"/>
      <c r="F70" s="11"/>
    </row>
    <row r="71" spans="1:7" ht="18" customHeight="1" x14ac:dyDescent="0.2">
      <c r="A71" s="153" t="s">
        <v>122</v>
      </c>
      <c r="B71" s="153"/>
      <c r="C71" s="153"/>
      <c r="D71" s="153"/>
      <c r="E71" s="153"/>
      <c r="F71" s="153"/>
    </row>
    <row r="72" spans="1:7" ht="18" x14ac:dyDescent="0.25">
      <c r="A72" s="25" t="s">
        <v>27</v>
      </c>
      <c r="B72" s="14">
        <v>229</v>
      </c>
      <c r="C72" s="14">
        <v>223</v>
      </c>
      <c r="D72" s="14">
        <v>101</v>
      </c>
      <c r="E72" s="14">
        <v>152</v>
      </c>
      <c r="F72" s="10">
        <f>SUM(B72:E72)</f>
        <v>705</v>
      </c>
    </row>
    <row r="73" spans="1:7" ht="18" x14ac:dyDescent="0.25">
      <c r="A73" s="26" t="s">
        <v>28</v>
      </c>
      <c r="B73" s="15">
        <v>4</v>
      </c>
      <c r="C73" s="15">
        <v>1</v>
      </c>
      <c r="D73" s="15">
        <v>5</v>
      </c>
      <c r="E73" s="15">
        <v>5</v>
      </c>
      <c r="F73" s="10">
        <f>SUM(B73:E73)</f>
        <v>15</v>
      </c>
    </row>
    <row r="74" spans="1:7" ht="18" x14ac:dyDescent="0.25">
      <c r="A74" s="25" t="s">
        <v>29</v>
      </c>
      <c r="B74" s="14">
        <v>26</v>
      </c>
      <c r="C74" s="14">
        <v>17</v>
      </c>
      <c r="D74" s="14">
        <v>12</v>
      </c>
      <c r="E74" s="14">
        <v>10</v>
      </c>
      <c r="F74" s="10">
        <f>SUM(B74:E74)</f>
        <v>65</v>
      </c>
    </row>
    <row r="75" spans="1:7" ht="18" x14ac:dyDescent="0.25">
      <c r="A75" s="27"/>
      <c r="B75" s="21"/>
      <c r="C75" s="21"/>
      <c r="D75" s="21"/>
      <c r="E75" s="21"/>
      <c r="F75" s="8"/>
    </row>
    <row r="76" spans="1:7" ht="18" customHeight="1" x14ac:dyDescent="0.2">
      <c r="A76" s="136" t="s">
        <v>30</v>
      </c>
      <c r="B76" s="136"/>
      <c r="C76" s="136"/>
      <c r="D76" s="136"/>
      <c r="E76" s="136"/>
      <c r="F76" s="136"/>
    </row>
    <row r="77" spans="1:7" ht="18" x14ac:dyDescent="0.2">
      <c r="A77" s="29" t="s">
        <v>123</v>
      </c>
      <c r="B77" s="14">
        <v>9</v>
      </c>
      <c r="C77" s="14">
        <v>8</v>
      </c>
      <c r="D77" s="14">
        <v>2</v>
      </c>
      <c r="E77" s="14">
        <v>4</v>
      </c>
      <c r="F77" s="16">
        <f t="shared" ref="F77:F94" si="5">SUM(B77:E77)</f>
        <v>23</v>
      </c>
      <c r="G77" s="45"/>
    </row>
    <row r="78" spans="1:7" ht="18" x14ac:dyDescent="0.2">
      <c r="A78" s="26" t="s">
        <v>32</v>
      </c>
      <c r="B78" s="15">
        <v>1</v>
      </c>
      <c r="C78" s="15">
        <v>0</v>
      </c>
      <c r="D78" s="15">
        <v>1</v>
      </c>
      <c r="E78" s="15">
        <v>1</v>
      </c>
      <c r="F78" s="16">
        <f t="shared" si="5"/>
        <v>3</v>
      </c>
    </row>
    <row r="79" spans="1:7" ht="18" x14ac:dyDescent="0.2">
      <c r="A79" s="25" t="s">
        <v>127</v>
      </c>
      <c r="B79" s="14">
        <v>0</v>
      </c>
      <c r="C79" s="14">
        <v>0</v>
      </c>
      <c r="D79" s="14">
        <v>0</v>
      </c>
      <c r="E79" s="14">
        <v>0</v>
      </c>
      <c r="F79" s="16">
        <f t="shared" si="5"/>
        <v>0</v>
      </c>
    </row>
    <row r="80" spans="1:7" ht="18" x14ac:dyDescent="0.2">
      <c r="A80" s="26" t="s">
        <v>128</v>
      </c>
      <c r="B80" s="15">
        <v>3</v>
      </c>
      <c r="C80" s="15">
        <v>1</v>
      </c>
      <c r="D80" s="15">
        <v>1</v>
      </c>
      <c r="E80" s="15">
        <v>1</v>
      </c>
      <c r="F80" s="16">
        <f t="shared" si="5"/>
        <v>6</v>
      </c>
    </row>
    <row r="81" spans="1:6" ht="18" x14ac:dyDescent="0.2">
      <c r="A81" s="25" t="s">
        <v>33</v>
      </c>
      <c r="B81" s="14">
        <v>5</v>
      </c>
      <c r="C81" s="14">
        <v>3</v>
      </c>
      <c r="D81" s="14">
        <v>1</v>
      </c>
      <c r="E81" s="14">
        <v>1</v>
      </c>
      <c r="F81" s="16">
        <f t="shared" si="5"/>
        <v>10</v>
      </c>
    </row>
    <row r="82" spans="1:6" ht="18" x14ac:dyDescent="0.2">
      <c r="A82" s="26" t="s">
        <v>129</v>
      </c>
      <c r="B82" s="46">
        <v>0</v>
      </c>
      <c r="C82" s="46">
        <v>0</v>
      </c>
      <c r="D82" s="46">
        <v>0</v>
      </c>
      <c r="E82" s="46">
        <v>0</v>
      </c>
      <c r="F82" s="16">
        <f t="shared" si="5"/>
        <v>0</v>
      </c>
    </row>
    <row r="83" spans="1:6" ht="18" x14ac:dyDescent="0.2">
      <c r="A83" s="25" t="s">
        <v>130</v>
      </c>
      <c r="B83" s="14">
        <v>0</v>
      </c>
      <c r="C83" s="14">
        <v>0</v>
      </c>
      <c r="D83" s="14">
        <v>0</v>
      </c>
      <c r="E83" s="14">
        <v>0</v>
      </c>
      <c r="F83" s="16">
        <f t="shared" si="5"/>
        <v>0</v>
      </c>
    </row>
    <row r="84" spans="1:6" ht="18" x14ac:dyDescent="0.2">
      <c r="A84" s="26" t="s">
        <v>131</v>
      </c>
      <c r="B84" s="46">
        <v>2</v>
      </c>
      <c r="C84" s="46">
        <v>3</v>
      </c>
      <c r="D84" s="46">
        <v>0</v>
      </c>
      <c r="E84" s="46">
        <v>0</v>
      </c>
      <c r="F84" s="16">
        <f t="shared" si="5"/>
        <v>5</v>
      </c>
    </row>
    <row r="85" spans="1:6" ht="18" x14ac:dyDescent="0.2">
      <c r="A85" s="25" t="s">
        <v>132</v>
      </c>
      <c r="B85" s="14">
        <v>0</v>
      </c>
      <c r="C85" s="14">
        <v>0</v>
      </c>
      <c r="D85" s="14">
        <v>0</v>
      </c>
      <c r="E85" s="14">
        <v>0</v>
      </c>
      <c r="F85" s="16">
        <f t="shared" si="5"/>
        <v>0</v>
      </c>
    </row>
    <row r="86" spans="1:6" ht="18" x14ac:dyDescent="0.2">
      <c r="A86" s="26" t="s">
        <v>133</v>
      </c>
      <c r="B86" s="15">
        <v>4</v>
      </c>
      <c r="C86" s="15">
        <v>5</v>
      </c>
      <c r="D86" s="15">
        <v>1</v>
      </c>
      <c r="E86" s="15">
        <v>3</v>
      </c>
      <c r="F86" s="16">
        <f t="shared" si="5"/>
        <v>13</v>
      </c>
    </row>
    <row r="87" spans="1:6" ht="18" x14ac:dyDescent="0.2">
      <c r="A87" s="25" t="s">
        <v>124</v>
      </c>
      <c r="B87" s="14">
        <v>2</v>
      </c>
      <c r="C87" s="14">
        <v>4</v>
      </c>
      <c r="D87" s="14">
        <v>1</v>
      </c>
      <c r="E87" s="14">
        <v>1</v>
      </c>
      <c r="F87" s="16">
        <f t="shared" si="5"/>
        <v>8</v>
      </c>
    </row>
    <row r="88" spans="1:6" ht="18" x14ac:dyDescent="0.2">
      <c r="A88" s="26" t="s">
        <v>31</v>
      </c>
      <c r="B88" s="46">
        <v>7</v>
      </c>
      <c r="C88" s="46">
        <v>4</v>
      </c>
      <c r="D88" s="46">
        <v>1</v>
      </c>
      <c r="E88" s="46">
        <v>3</v>
      </c>
      <c r="F88" s="16">
        <f t="shared" si="5"/>
        <v>15</v>
      </c>
    </row>
    <row r="89" spans="1:6" ht="18" x14ac:dyDescent="0.2">
      <c r="A89" s="25" t="s">
        <v>125</v>
      </c>
      <c r="B89" s="14">
        <v>2</v>
      </c>
      <c r="C89" s="14">
        <v>6</v>
      </c>
      <c r="D89" s="14">
        <v>2</v>
      </c>
      <c r="E89" s="14">
        <v>3</v>
      </c>
      <c r="F89" s="16">
        <f t="shared" si="5"/>
        <v>13</v>
      </c>
    </row>
    <row r="90" spans="1:6" ht="18" x14ac:dyDescent="0.2">
      <c r="A90" s="26" t="s">
        <v>34</v>
      </c>
      <c r="B90" s="15">
        <v>3</v>
      </c>
      <c r="C90" s="15">
        <v>7</v>
      </c>
      <c r="D90" s="15">
        <v>5</v>
      </c>
      <c r="E90" s="15">
        <v>5</v>
      </c>
      <c r="F90" s="16">
        <f t="shared" si="5"/>
        <v>20</v>
      </c>
    </row>
    <row r="91" spans="1:6" ht="18" x14ac:dyDescent="0.2">
      <c r="A91" s="25" t="s">
        <v>126</v>
      </c>
      <c r="B91" s="14">
        <v>0</v>
      </c>
      <c r="C91" s="14">
        <v>0</v>
      </c>
      <c r="D91" s="14">
        <v>0</v>
      </c>
      <c r="E91" s="14">
        <v>0</v>
      </c>
      <c r="F91" s="16">
        <f t="shared" si="5"/>
        <v>0</v>
      </c>
    </row>
    <row r="92" spans="1:6" ht="18" x14ac:dyDescent="0.2">
      <c r="A92" s="87" t="s">
        <v>35</v>
      </c>
      <c r="B92" s="15">
        <v>1</v>
      </c>
      <c r="C92" s="15">
        <v>6</v>
      </c>
      <c r="D92" s="15">
        <v>2</v>
      </c>
      <c r="E92" s="15">
        <v>4</v>
      </c>
      <c r="F92" s="16">
        <f t="shared" si="5"/>
        <v>13</v>
      </c>
    </row>
    <row r="93" spans="1:6" ht="18" x14ac:dyDescent="0.2">
      <c r="A93" s="25" t="s">
        <v>89</v>
      </c>
      <c r="B93" s="14">
        <v>1</v>
      </c>
      <c r="C93" s="14">
        <v>2</v>
      </c>
      <c r="D93" s="14">
        <v>0</v>
      </c>
      <c r="E93" s="14">
        <v>0</v>
      </c>
      <c r="F93" s="16">
        <f t="shared" si="5"/>
        <v>3</v>
      </c>
    </row>
    <row r="94" spans="1:6" ht="18" x14ac:dyDescent="0.2">
      <c r="A94" s="26" t="s">
        <v>90</v>
      </c>
      <c r="B94" s="123">
        <v>0</v>
      </c>
      <c r="C94" s="15">
        <v>4</v>
      </c>
      <c r="D94" s="15">
        <v>2</v>
      </c>
      <c r="E94" s="15">
        <v>4</v>
      </c>
      <c r="F94" s="16">
        <f t="shared" si="5"/>
        <v>10</v>
      </c>
    </row>
    <row r="95" spans="1:6" ht="18" x14ac:dyDescent="0.25">
      <c r="A95" s="25"/>
      <c r="B95" s="16"/>
      <c r="C95" s="16"/>
      <c r="D95" s="16"/>
      <c r="E95" s="16"/>
      <c r="F95" s="12"/>
    </row>
    <row r="96" spans="1:6" ht="18" customHeight="1" x14ac:dyDescent="0.2">
      <c r="A96" s="154" t="s">
        <v>103</v>
      </c>
      <c r="B96" s="154"/>
      <c r="C96" s="154"/>
      <c r="D96" s="154"/>
      <c r="E96" s="154"/>
      <c r="F96" s="154"/>
    </row>
    <row r="97" spans="1:7" ht="18" x14ac:dyDescent="0.25">
      <c r="A97" s="87" t="s">
        <v>36</v>
      </c>
      <c r="B97" s="15">
        <v>1</v>
      </c>
      <c r="C97" s="15">
        <v>0</v>
      </c>
      <c r="D97" s="46">
        <v>0</v>
      </c>
      <c r="E97" s="15">
        <v>1</v>
      </c>
      <c r="F97" s="2">
        <f>SUM(B97:E97)</f>
        <v>2</v>
      </c>
    </row>
    <row r="98" spans="1:7" ht="21.75" customHeight="1" x14ac:dyDescent="0.25">
      <c r="A98" s="87" t="s">
        <v>37</v>
      </c>
      <c r="B98" s="14">
        <v>7</v>
      </c>
      <c r="C98" s="14">
        <v>13</v>
      </c>
      <c r="D98" s="14">
        <v>4</v>
      </c>
      <c r="E98" s="14">
        <v>9</v>
      </c>
      <c r="F98" s="2">
        <f>SUM(B98:E98)</f>
        <v>33</v>
      </c>
    </row>
    <row r="99" spans="1:7" ht="18" x14ac:dyDescent="0.25">
      <c r="A99" s="87" t="s">
        <v>38</v>
      </c>
      <c r="B99" s="18">
        <v>0</v>
      </c>
      <c r="C99" s="18">
        <v>3</v>
      </c>
      <c r="D99" s="19">
        <v>0</v>
      </c>
      <c r="E99" s="18">
        <v>0</v>
      </c>
      <c r="F99" s="2">
        <f>SUM(B99:E99)</f>
        <v>3</v>
      </c>
    </row>
    <row r="100" spans="1:7" ht="18" x14ac:dyDescent="0.25">
      <c r="A100" s="29"/>
      <c r="B100" s="23"/>
      <c r="C100" s="23"/>
      <c r="D100" s="23"/>
      <c r="E100" s="23"/>
      <c r="F100" s="12"/>
    </row>
    <row r="101" spans="1:7" ht="18" customHeight="1" x14ac:dyDescent="0.2">
      <c r="A101" s="136" t="s">
        <v>141</v>
      </c>
      <c r="B101" s="136"/>
      <c r="C101" s="136"/>
      <c r="D101" s="136"/>
      <c r="E101" s="136"/>
      <c r="F101" s="136"/>
    </row>
    <row r="102" spans="1:7" ht="18" x14ac:dyDescent="0.25">
      <c r="A102" s="130" t="s">
        <v>142</v>
      </c>
      <c r="B102" s="56"/>
      <c r="C102" s="56"/>
      <c r="D102" s="56"/>
      <c r="E102" s="56"/>
      <c r="F102" s="9"/>
      <c r="G102" s="45"/>
    </row>
    <row r="103" spans="1:7" ht="18" x14ac:dyDescent="0.25">
      <c r="A103" s="89" t="s">
        <v>39</v>
      </c>
      <c r="B103" s="14">
        <v>181</v>
      </c>
      <c r="C103" s="14">
        <v>209</v>
      </c>
      <c r="D103" s="14">
        <v>105</v>
      </c>
      <c r="E103" s="14">
        <v>154</v>
      </c>
      <c r="F103" s="10">
        <f t="shared" ref="F103:F119" si="6">SUM(B103:E103)</f>
        <v>649</v>
      </c>
    </row>
    <row r="104" spans="1:7" ht="18" x14ac:dyDescent="0.25">
      <c r="A104" s="24" t="s">
        <v>40</v>
      </c>
      <c r="B104" s="19">
        <v>458</v>
      </c>
      <c r="C104" s="19">
        <v>575</v>
      </c>
      <c r="D104" s="19">
        <v>254</v>
      </c>
      <c r="E104" s="19">
        <v>411</v>
      </c>
      <c r="F104" s="10">
        <f t="shared" si="6"/>
        <v>1698</v>
      </c>
    </row>
    <row r="105" spans="1:7" ht="18" x14ac:dyDescent="0.25">
      <c r="A105" s="87" t="s">
        <v>134</v>
      </c>
      <c r="B105" s="14">
        <v>13</v>
      </c>
      <c r="C105" s="14">
        <v>10</v>
      </c>
      <c r="D105" s="14">
        <v>6</v>
      </c>
      <c r="E105" s="14">
        <v>16</v>
      </c>
      <c r="F105" s="10">
        <f t="shared" si="6"/>
        <v>45</v>
      </c>
    </row>
    <row r="106" spans="1:7" ht="18" x14ac:dyDescent="0.25">
      <c r="A106" s="87" t="s">
        <v>41</v>
      </c>
      <c r="B106" s="46">
        <v>137</v>
      </c>
      <c r="C106" s="46">
        <v>168</v>
      </c>
      <c r="D106" s="46">
        <v>72</v>
      </c>
      <c r="E106" s="46">
        <v>103</v>
      </c>
      <c r="F106" s="10">
        <f t="shared" si="6"/>
        <v>480</v>
      </c>
    </row>
    <row r="107" spans="1:7" ht="18" x14ac:dyDescent="0.25">
      <c r="A107" s="25" t="s">
        <v>44</v>
      </c>
      <c r="B107" s="20">
        <v>15</v>
      </c>
      <c r="C107" s="20">
        <v>17</v>
      </c>
      <c r="D107" s="20">
        <v>10</v>
      </c>
      <c r="E107" s="20">
        <v>19</v>
      </c>
      <c r="F107" s="10">
        <f t="shared" si="6"/>
        <v>61</v>
      </c>
    </row>
    <row r="108" spans="1:7" ht="18" x14ac:dyDescent="0.25">
      <c r="A108" s="87" t="s">
        <v>135</v>
      </c>
      <c r="B108" s="18">
        <v>0</v>
      </c>
      <c r="C108" s="18">
        <v>0</v>
      </c>
      <c r="D108" s="19">
        <v>0</v>
      </c>
      <c r="E108" s="18">
        <v>0</v>
      </c>
      <c r="F108" s="10">
        <f t="shared" si="6"/>
        <v>0</v>
      </c>
    </row>
    <row r="109" spans="1:7" ht="18" x14ac:dyDescent="0.25">
      <c r="A109" s="25" t="s">
        <v>136</v>
      </c>
      <c r="B109" s="20">
        <v>108</v>
      </c>
      <c r="C109" s="20">
        <v>135</v>
      </c>
      <c r="D109" s="20">
        <v>55</v>
      </c>
      <c r="E109" s="20">
        <v>88</v>
      </c>
      <c r="F109" s="10">
        <f t="shared" si="6"/>
        <v>386</v>
      </c>
    </row>
    <row r="110" spans="1:7" ht="18" x14ac:dyDescent="0.25">
      <c r="A110" s="26" t="s">
        <v>139</v>
      </c>
      <c r="B110" s="19">
        <v>20</v>
      </c>
      <c r="C110" s="19">
        <v>24</v>
      </c>
      <c r="D110" s="19">
        <v>17</v>
      </c>
      <c r="E110" s="19">
        <v>22</v>
      </c>
      <c r="F110" s="10">
        <f t="shared" si="6"/>
        <v>83</v>
      </c>
    </row>
    <row r="111" spans="1:7" ht="18" x14ac:dyDescent="0.25">
      <c r="A111" s="25" t="s">
        <v>137</v>
      </c>
      <c r="B111" s="14">
        <v>79</v>
      </c>
      <c r="C111" s="14">
        <v>103</v>
      </c>
      <c r="D111" s="14">
        <v>48</v>
      </c>
      <c r="E111" s="14">
        <v>71</v>
      </c>
      <c r="F111" s="10">
        <f t="shared" si="6"/>
        <v>301</v>
      </c>
    </row>
    <row r="112" spans="1:7" ht="18" x14ac:dyDescent="0.25">
      <c r="A112" s="26" t="s">
        <v>140</v>
      </c>
      <c r="B112" s="46">
        <v>9</v>
      </c>
      <c r="C112" s="46">
        <v>4</v>
      </c>
      <c r="D112" s="46">
        <v>4</v>
      </c>
      <c r="E112" s="46">
        <v>9</v>
      </c>
      <c r="F112" s="10">
        <f t="shared" si="6"/>
        <v>26</v>
      </c>
    </row>
    <row r="113" spans="1:7" ht="18" x14ac:dyDescent="0.25">
      <c r="A113" s="87" t="s">
        <v>43</v>
      </c>
      <c r="B113" s="14">
        <v>18</v>
      </c>
      <c r="C113" s="14">
        <v>22</v>
      </c>
      <c r="D113" s="14">
        <v>9</v>
      </c>
      <c r="E113" s="14">
        <v>13</v>
      </c>
      <c r="F113" s="10">
        <f t="shared" si="6"/>
        <v>62</v>
      </c>
    </row>
    <row r="114" spans="1:7" ht="18" x14ac:dyDescent="0.25">
      <c r="A114" s="26" t="s">
        <v>138</v>
      </c>
      <c r="B114" s="18">
        <v>57</v>
      </c>
      <c r="C114" s="18">
        <v>92</v>
      </c>
      <c r="D114" s="18">
        <v>32</v>
      </c>
      <c r="E114" s="18">
        <v>69</v>
      </c>
      <c r="F114" s="10">
        <f t="shared" si="6"/>
        <v>250</v>
      </c>
    </row>
    <row r="115" spans="1:7" ht="18" x14ac:dyDescent="0.25">
      <c r="A115" s="87" t="s">
        <v>42</v>
      </c>
      <c r="B115" s="14">
        <v>2</v>
      </c>
      <c r="C115" s="14">
        <v>0</v>
      </c>
      <c r="D115" s="14">
        <v>1</v>
      </c>
      <c r="E115" s="14">
        <v>1</v>
      </c>
      <c r="F115" s="10">
        <f t="shared" si="6"/>
        <v>4</v>
      </c>
    </row>
    <row r="116" spans="1:7" ht="18" x14ac:dyDescent="0.25">
      <c r="A116" s="58" t="s">
        <v>145</v>
      </c>
      <c r="B116" s="59">
        <v>0</v>
      </c>
      <c r="C116" s="59">
        <v>1</v>
      </c>
      <c r="D116" s="59">
        <v>0</v>
      </c>
      <c r="E116" s="59">
        <v>5</v>
      </c>
      <c r="F116" s="10">
        <f t="shared" si="6"/>
        <v>6</v>
      </c>
    </row>
    <row r="117" spans="1:7" ht="18" x14ac:dyDescent="0.25">
      <c r="A117" s="25" t="s">
        <v>45</v>
      </c>
      <c r="B117" s="14">
        <v>1</v>
      </c>
      <c r="C117" s="14">
        <v>1</v>
      </c>
      <c r="D117" s="14">
        <v>0</v>
      </c>
      <c r="E117" s="14">
        <v>4</v>
      </c>
      <c r="F117" s="10">
        <f t="shared" si="6"/>
        <v>6</v>
      </c>
    </row>
    <row r="118" spans="1:7" ht="18" x14ac:dyDescent="0.25">
      <c r="A118" s="26" t="s">
        <v>46</v>
      </c>
      <c r="B118" s="15">
        <v>0</v>
      </c>
      <c r="C118" s="15">
        <v>0</v>
      </c>
      <c r="D118" s="15">
        <v>0</v>
      </c>
      <c r="E118" s="15">
        <v>1</v>
      </c>
      <c r="F118" s="10">
        <f t="shared" si="6"/>
        <v>1</v>
      </c>
    </row>
    <row r="119" spans="1:7" ht="18" x14ac:dyDescent="0.25">
      <c r="A119" s="87" t="s">
        <v>47</v>
      </c>
      <c r="B119" s="14">
        <v>1</v>
      </c>
      <c r="C119" s="14">
        <v>0</v>
      </c>
      <c r="D119" s="14">
        <v>0</v>
      </c>
      <c r="E119" s="14">
        <v>0</v>
      </c>
      <c r="F119" s="10">
        <f t="shared" si="6"/>
        <v>1</v>
      </c>
    </row>
    <row r="120" spans="1:7" ht="18" x14ac:dyDescent="0.25">
      <c r="A120" s="26"/>
      <c r="B120" s="56"/>
      <c r="C120" s="56"/>
      <c r="D120" s="56"/>
      <c r="E120" s="56"/>
      <c r="F120" s="9"/>
    </row>
    <row r="121" spans="1:7" ht="18" x14ac:dyDescent="0.25">
      <c r="A121" s="124" t="s">
        <v>143</v>
      </c>
      <c r="B121" s="23"/>
      <c r="C121" s="23"/>
      <c r="D121" s="23"/>
      <c r="E121" s="23"/>
      <c r="F121" s="12"/>
      <c r="G121" s="45"/>
    </row>
    <row r="122" spans="1:7" ht="18" x14ac:dyDescent="0.25">
      <c r="A122" s="61" t="s">
        <v>39</v>
      </c>
      <c r="B122" s="19">
        <v>0</v>
      </c>
      <c r="C122" s="19">
        <v>1</v>
      </c>
      <c r="D122" s="19">
        <v>0</v>
      </c>
      <c r="E122" s="19">
        <v>1</v>
      </c>
      <c r="F122" s="9">
        <f>SUM(B122:E122)</f>
        <v>2</v>
      </c>
      <c r="G122" s="45"/>
    </row>
    <row r="123" spans="1:7" ht="18" x14ac:dyDescent="0.25">
      <c r="A123" s="25" t="s">
        <v>91</v>
      </c>
      <c r="B123" s="20">
        <v>0</v>
      </c>
      <c r="C123" s="20">
        <v>1</v>
      </c>
      <c r="D123" s="20">
        <v>0</v>
      </c>
      <c r="E123" s="20">
        <v>0</v>
      </c>
      <c r="F123" s="9">
        <f>SUM(B123:E123)</f>
        <v>1</v>
      </c>
    </row>
    <row r="124" spans="1:7" ht="18" x14ac:dyDescent="0.25">
      <c r="A124" s="26" t="s">
        <v>92</v>
      </c>
      <c r="B124" s="46">
        <v>0</v>
      </c>
      <c r="C124" s="46">
        <v>0</v>
      </c>
      <c r="D124" s="46">
        <v>0</v>
      </c>
      <c r="E124" s="46">
        <v>1</v>
      </c>
      <c r="F124" s="9">
        <f>SUM(B124:E124)</f>
        <v>1</v>
      </c>
    </row>
    <row r="125" spans="1:7" ht="18" x14ac:dyDescent="0.25">
      <c r="A125" s="25" t="s">
        <v>86</v>
      </c>
      <c r="B125" s="125">
        <v>0</v>
      </c>
      <c r="C125" s="14">
        <v>0</v>
      </c>
      <c r="D125" s="14">
        <v>0</v>
      </c>
      <c r="E125" s="14">
        <v>0</v>
      </c>
      <c r="F125" s="9">
        <f>SUM(B125:E125)</f>
        <v>0</v>
      </c>
    </row>
    <row r="126" spans="1:7" ht="18" x14ac:dyDescent="0.25">
      <c r="A126" s="62"/>
      <c r="B126" s="63"/>
      <c r="C126" s="63"/>
      <c r="D126" s="63"/>
      <c r="E126" s="63"/>
      <c r="F126" s="64"/>
    </row>
    <row r="127" spans="1:7" ht="18" x14ac:dyDescent="0.25">
      <c r="A127" s="124" t="s">
        <v>144</v>
      </c>
      <c r="B127" s="16"/>
      <c r="C127" s="16"/>
      <c r="D127" s="16"/>
      <c r="E127" s="16"/>
      <c r="F127" s="12"/>
    </row>
    <row r="128" spans="1:7" ht="18" customHeight="1" x14ac:dyDescent="0.25">
      <c r="A128" s="90" t="s">
        <v>39</v>
      </c>
      <c r="B128" s="46">
        <v>23</v>
      </c>
      <c r="C128" s="46">
        <v>30</v>
      </c>
      <c r="D128" s="46">
        <v>15</v>
      </c>
      <c r="E128" s="46">
        <v>17</v>
      </c>
      <c r="F128" s="9">
        <f>SUM(B128:E128)</f>
        <v>85</v>
      </c>
    </row>
    <row r="129" spans="1:6" ht="18" x14ac:dyDescent="0.25">
      <c r="A129" s="87" t="s">
        <v>78</v>
      </c>
      <c r="B129" s="14">
        <v>15</v>
      </c>
      <c r="C129" s="14">
        <v>14</v>
      </c>
      <c r="D129" s="14">
        <v>12</v>
      </c>
      <c r="E129" s="14">
        <v>10</v>
      </c>
      <c r="F129" s="9">
        <f>SUM(B129:E129)</f>
        <v>51</v>
      </c>
    </row>
    <row r="130" spans="1:6" ht="18" x14ac:dyDescent="0.25">
      <c r="A130" s="87" t="s">
        <v>77</v>
      </c>
      <c r="B130" s="15">
        <v>2</v>
      </c>
      <c r="C130" s="15">
        <v>10</v>
      </c>
      <c r="D130" s="15">
        <v>2</v>
      </c>
      <c r="E130" s="15">
        <v>4</v>
      </c>
      <c r="F130" s="9">
        <f>SUM(B130:E130)</f>
        <v>18</v>
      </c>
    </row>
    <row r="131" spans="1:6" ht="18" x14ac:dyDescent="0.25">
      <c r="A131" s="87" t="s">
        <v>85</v>
      </c>
      <c r="B131" s="14">
        <v>6</v>
      </c>
      <c r="C131" s="14">
        <v>5</v>
      </c>
      <c r="D131" s="14">
        <v>1</v>
      </c>
      <c r="E131" s="14">
        <v>4</v>
      </c>
      <c r="F131" s="9">
        <f>SUM(B131:E131)</f>
        <v>16</v>
      </c>
    </row>
    <row r="132" spans="1:6" ht="18" x14ac:dyDescent="0.25">
      <c r="A132" s="87" t="s">
        <v>86</v>
      </c>
      <c r="B132" s="15">
        <v>0</v>
      </c>
      <c r="C132" s="15">
        <v>1</v>
      </c>
      <c r="D132" s="15">
        <v>0</v>
      </c>
      <c r="E132" s="15">
        <v>0</v>
      </c>
      <c r="F132" s="9">
        <f>SUM(B132:E132)</f>
        <v>1</v>
      </c>
    </row>
    <row r="133" spans="1:6" ht="18" x14ac:dyDescent="0.25">
      <c r="A133" s="25"/>
      <c r="B133" s="16"/>
      <c r="C133" s="16"/>
      <c r="D133" s="16"/>
      <c r="E133" s="16"/>
      <c r="F133" s="12"/>
    </row>
    <row r="134" spans="1:6" ht="18" customHeight="1" x14ac:dyDescent="0.25">
      <c r="A134" s="26"/>
      <c r="B134" s="17"/>
      <c r="C134" s="17"/>
      <c r="D134" s="17"/>
      <c r="E134" s="17"/>
      <c r="F134" s="9"/>
    </row>
    <row r="135" spans="1:6" x14ac:dyDescent="0.2">
      <c r="A135" s="136" t="s">
        <v>48</v>
      </c>
      <c r="B135" s="136"/>
      <c r="C135" s="136"/>
      <c r="D135" s="136"/>
      <c r="E135" s="136"/>
      <c r="F135" s="136"/>
    </row>
    <row r="136" spans="1:6" ht="18" x14ac:dyDescent="0.25">
      <c r="A136" s="24"/>
      <c r="B136" s="17"/>
      <c r="C136" s="17"/>
      <c r="D136" s="17"/>
      <c r="E136" s="17"/>
      <c r="F136" s="9"/>
    </row>
    <row r="137" spans="1:6" ht="18" x14ac:dyDescent="0.25">
      <c r="A137" s="25" t="s">
        <v>146</v>
      </c>
      <c r="B137" s="14">
        <v>241</v>
      </c>
      <c r="C137" s="14">
        <v>292</v>
      </c>
      <c r="D137" s="14">
        <v>47</v>
      </c>
      <c r="E137" s="14">
        <v>205</v>
      </c>
      <c r="F137" s="10">
        <f t="shared" ref="F137:F142" si="7">SUM(B137:E137)</f>
        <v>785</v>
      </c>
    </row>
    <row r="138" spans="1:6" ht="18" x14ac:dyDescent="0.25">
      <c r="A138" s="26" t="s">
        <v>147</v>
      </c>
      <c r="B138" s="19">
        <v>204</v>
      </c>
      <c r="C138" s="19">
        <v>319</v>
      </c>
      <c r="D138" s="19">
        <v>71</v>
      </c>
      <c r="E138" s="19">
        <v>177</v>
      </c>
      <c r="F138" s="10">
        <f t="shared" si="7"/>
        <v>771</v>
      </c>
    </row>
    <row r="139" spans="1:6" ht="18" x14ac:dyDescent="0.25">
      <c r="A139" s="25" t="s">
        <v>49</v>
      </c>
      <c r="B139" s="20">
        <v>44</v>
      </c>
      <c r="C139" s="20">
        <v>60</v>
      </c>
      <c r="D139" s="20">
        <v>19</v>
      </c>
      <c r="E139" s="20">
        <v>35</v>
      </c>
      <c r="F139" s="10">
        <f t="shared" si="7"/>
        <v>158</v>
      </c>
    </row>
    <row r="140" spans="1:6" ht="18" x14ac:dyDescent="0.25">
      <c r="A140" s="26" t="s">
        <v>50</v>
      </c>
      <c r="B140" s="15">
        <v>150</v>
      </c>
      <c r="C140" s="15">
        <v>162</v>
      </c>
      <c r="D140" s="15">
        <v>66</v>
      </c>
      <c r="E140" s="15">
        <v>121</v>
      </c>
      <c r="F140" s="10">
        <f t="shared" si="7"/>
        <v>499</v>
      </c>
    </row>
    <row r="141" spans="1:6" ht="18" x14ac:dyDescent="0.25">
      <c r="A141" s="25" t="s">
        <v>51</v>
      </c>
      <c r="B141" s="14">
        <v>102</v>
      </c>
      <c r="C141" s="14">
        <v>80</v>
      </c>
      <c r="D141" s="14">
        <v>26</v>
      </c>
      <c r="E141" s="14">
        <v>63</v>
      </c>
      <c r="F141" s="10">
        <f t="shared" si="7"/>
        <v>271</v>
      </c>
    </row>
    <row r="142" spans="1:6" ht="26.25" x14ac:dyDescent="0.25">
      <c r="A142" s="33" t="s">
        <v>148</v>
      </c>
      <c r="B142" s="15">
        <v>0</v>
      </c>
      <c r="C142" s="15">
        <v>0</v>
      </c>
      <c r="D142" s="15">
        <v>0</v>
      </c>
      <c r="E142" s="15">
        <v>0</v>
      </c>
      <c r="F142" s="10">
        <f t="shared" si="7"/>
        <v>0</v>
      </c>
    </row>
    <row r="143" spans="1:6" ht="18" customHeight="1" x14ac:dyDescent="0.25">
      <c r="A143" s="25"/>
      <c r="B143" s="16"/>
      <c r="C143" s="16"/>
      <c r="D143" s="16"/>
      <c r="E143" s="16"/>
      <c r="F143" s="11"/>
    </row>
    <row r="144" spans="1:6" x14ac:dyDescent="0.2">
      <c r="A144" s="136" t="s">
        <v>52</v>
      </c>
      <c r="B144" s="136"/>
      <c r="C144" s="136"/>
      <c r="D144" s="136"/>
      <c r="E144" s="136"/>
      <c r="F144" s="136"/>
    </row>
    <row r="145" spans="1:6" ht="18" x14ac:dyDescent="0.25">
      <c r="A145" s="28"/>
      <c r="B145" s="16"/>
      <c r="C145" s="16"/>
      <c r="D145" s="16"/>
      <c r="E145" s="16"/>
      <c r="F145" s="11"/>
    </row>
    <row r="146" spans="1:6" ht="18" x14ac:dyDescent="0.25">
      <c r="A146" s="26" t="s">
        <v>53</v>
      </c>
      <c r="B146" s="16">
        <v>0</v>
      </c>
      <c r="C146" s="16">
        <v>1</v>
      </c>
      <c r="D146" s="16">
        <v>0</v>
      </c>
      <c r="E146" s="16">
        <v>0</v>
      </c>
      <c r="F146" s="2">
        <f>SUM(B146:E146)</f>
        <v>1</v>
      </c>
    </row>
    <row r="147" spans="1:6" ht="18" x14ac:dyDescent="0.25">
      <c r="A147" s="87" t="s">
        <v>54</v>
      </c>
      <c r="B147" s="15">
        <v>0</v>
      </c>
      <c r="C147" s="15">
        <v>1</v>
      </c>
      <c r="D147" s="15">
        <v>0</v>
      </c>
      <c r="E147" s="15">
        <v>0</v>
      </c>
      <c r="F147" s="2">
        <f>SUM(B147:E147)</f>
        <v>1</v>
      </c>
    </row>
    <row r="148" spans="1:6" ht="18" x14ac:dyDescent="0.25">
      <c r="A148" s="26" t="s">
        <v>93</v>
      </c>
      <c r="B148" s="14">
        <v>0</v>
      </c>
      <c r="C148" s="14">
        <v>0</v>
      </c>
      <c r="D148" s="14">
        <v>0</v>
      </c>
      <c r="E148" s="14">
        <v>0</v>
      </c>
      <c r="F148" s="2">
        <f>SUM(B148:E148)</f>
        <v>0</v>
      </c>
    </row>
    <row r="149" spans="1:6" ht="18" customHeight="1" x14ac:dyDescent="0.25">
      <c r="A149" s="25"/>
      <c r="B149" s="16"/>
      <c r="C149" s="16"/>
      <c r="D149" s="16"/>
      <c r="E149" s="16"/>
      <c r="F149" s="11"/>
    </row>
    <row r="150" spans="1:6" ht="18" customHeight="1" x14ac:dyDescent="0.2">
      <c r="A150" s="136" t="s">
        <v>149</v>
      </c>
      <c r="B150" s="136"/>
      <c r="C150" s="136"/>
      <c r="D150" s="136"/>
      <c r="E150" s="136"/>
      <c r="F150" s="136"/>
    </row>
    <row r="151" spans="1:6" x14ac:dyDescent="0.2">
      <c r="A151" s="130"/>
      <c r="B151" s="130"/>
      <c r="C151" s="130"/>
      <c r="D151" s="130"/>
      <c r="E151" s="130"/>
      <c r="F151" s="130"/>
    </row>
    <row r="152" spans="1:6" ht="18" x14ac:dyDescent="0.25">
      <c r="A152" s="29" t="s">
        <v>150</v>
      </c>
      <c r="B152" s="16">
        <v>1738</v>
      </c>
      <c r="C152" s="14">
        <v>1835</v>
      </c>
      <c r="D152" s="14">
        <v>1845</v>
      </c>
      <c r="E152" s="114">
        <v>1142</v>
      </c>
      <c r="F152" s="10">
        <f>SUM(B152:E152)</f>
        <v>6560</v>
      </c>
    </row>
    <row r="153" spans="1:6" ht="28.5" customHeight="1" x14ac:dyDescent="0.25">
      <c r="A153" s="27" t="s">
        <v>151</v>
      </c>
      <c r="B153" s="56">
        <v>297</v>
      </c>
      <c r="C153" s="46">
        <v>269</v>
      </c>
      <c r="D153" s="46">
        <v>268</v>
      </c>
      <c r="E153" s="114">
        <v>168</v>
      </c>
      <c r="F153" s="10">
        <f>SUM(B153:E153)</f>
        <v>1002</v>
      </c>
    </row>
    <row r="154" spans="1:6" ht="28.5" customHeight="1" x14ac:dyDescent="0.25">
      <c r="A154" s="29" t="s">
        <v>152</v>
      </c>
      <c r="B154" s="16">
        <v>620</v>
      </c>
      <c r="C154" s="14">
        <v>644</v>
      </c>
      <c r="D154" s="14">
        <v>640</v>
      </c>
      <c r="E154" s="114">
        <v>445</v>
      </c>
      <c r="F154" s="10">
        <f>SUM(B154:E154)</f>
        <v>2349</v>
      </c>
    </row>
    <row r="155" spans="1:6" ht="18" x14ac:dyDescent="0.25">
      <c r="A155" s="27" t="s">
        <v>153</v>
      </c>
      <c r="B155" s="56">
        <v>123</v>
      </c>
      <c r="C155" s="46">
        <v>138</v>
      </c>
      <c r="D155" s="15">
        <v>120</v>
      </c>
      <c r="E155" s="114">
        <v>75</v>
      </c>
      <c r="F155" s="10">
        <f>SUM(B155:E155)</f>
        <v>456</v>
      </c>
    </row>
    <row r="156" spans="1:6" ht="25.5" customHeight="1" x14ac:dyDescent="0.25">
      <c r="A156" s="29"/>
      <c r="B156" s="16"/>
      <c r="C156" s="16"/>
      <c r="D156" s="16"/>
      <c r="E156" s="16"/>
      <c r="F156" s="11"/>
    </row>
    <row r="157" spans="1:6" ht="25.5" customHeight="1" x14ac:dyDescent="0.2">
      <c r="A157" s="137" t="s">
        <v>154</v>
      </c>
      <c r="B157" s="137"/>
      <c r="C157" s="137"/>
      <c r="D157" s="137"/>
      <c r="E157" s="137"/>
      <c r="F157" s="137"/>
    </row>
    <row r="158" spans="1:6" ht="18" x14ac:dyDescent="0.2">
      <c r="A158" s="47" t="s">
        <v>155</v>
      </c>
      <c r="B158" s="48">
        <v>299</v>
      </c>
      <c r="C158" s="60">
        <v>374</v>
      </c>
      <c r="D158" s="60">
        <v>366</v>
      </c>
      <c r="E158" s="115">
        <v>296</v>
      </c>
      <c r="F158" s="48">
        <f t="shared" ref="F158:F163" si="8">SUM(B158:E158)</f>
        <v>1335</v>
      </c>
    </row>
    <row r="159" spans="1:6" ht="18" x14ac:dyDescent="0.2">
      <c r="A159" s="25" t="s">
        <v>156</v>
      </c>
      <c r="B159" s="16">
        <v>315</v>
      </c>
      <c r="C159" s="14">
        <v>335</v>
      </c>
      <c r="D159" s="14">
        <v>327</v>
      </c>
      <c r="E159" s="114">
        <v>318</v>
      </c>
      <c r="F159" s="48">
        <f t="shared" si="8"/>
        <v>1295</v>
      </c>
    </row>
    <row r="160" spans="1:6" ht="18" x14ac:dyDescent="0.2">
      <c r="A160" s="49" t="s">
        <v>159</v>
      </c>
      <c r="B160" s="56">
        <v>101</v>
      </c>
      <c r="C160" s="46">
        <v>105</v>
      </c>
      <c r="D160" s="46">
        <v>70</v>
      </c>
      <c r="E160" s="114">
        <v>69</v>
      </c>
      <c r="F160" s="48">
        <f t="shared" si="8"/>
        <v>345</v>
      </c>
    </row>
    <row r="161" spans="1:7" ht="18" x14ac:dyDescent="0.2">
      <c r="A161" s="50" t="s">
        <v>160</v>
      </c>
      <c r="B161" s="16">
        <v>245</v>
      </c>
      <c r="C161" s="14">
        <v>259</v>
      </c>
      <c r="D161" s="14">
        <v>257</v>
      </c>
      <c r="E161" s="114">
        <v>249</v>
      </c>
      <c r="F161" s="48">
        <f t="shared" si="8"/>
        <v>1010</v>
      </c>
    </row>
    <row r="162" spans="1:7" ht="18" x14ac:dyDescent="0.2">
      <c r="A162" s="26" t="s">
        <v>157</v>
      </c>
      <c r="B162" s="22">
        <v>624</v>
      </c>
      <c r="C162" s="18">
        <v>613</v>
      </c>
      <c r="D162" s="19">
        <v>424</v>
      </c>
      <c r="E162" s="116">
        <v>615</v>
      </c>
      <c r="F162" s="48">
        <f t="shared" si="8"/>
        <v>2276</v>
      </c>
    </row>
    <row r="163" spans="1:7" ht="18" x14ac:dyDescent="0.2">
      <c r="A163" s="25" t="s">
        <v>158</v>
      </c>
      <c r="B163" s="16">
        <v>218</v>
      </c>
      <c r="C163" s="14">
        <v>270</v>
      </c>
      <c r="D163" s="14">
        <v>61</v>
      </c>
      <c r="E163" s="114">
        <v>178</v>
      </c>
      <c r="F163" s="48">
        <f t="shared" si="8"/>
        <v>727</v>
      </c>
    </row>
    <row r="164" spans="1:7" ht="18" x14ac:dyDescent="0.25">
      <c r="A164" s="26"/>
      <c r="B164" s="56"/>
      <c r="C164" s="56"/>
      <c r="D164" s="56"/>
      <c r="E164" s="56"/>
      <c r="F164" s="2"/>
      <c r="G164" s="45"/>
    </row>
    <row r="165" spans="1:7" ht="18" x14ac:dyDescent="0.25">
      <c r="A165" s="36" t="s">
        <v>94</v>
      </c>
      <c r="B165" s="34">
        <v>7</v>
      </c>
      <c r="C165" s="34">
        <v>9</v>
      </c>
      <c r="D165" s="34">
        <v>7</v>
      </c>
      <c r="E165" s="114">
        <v>9</v>
      </c>
      <c r="F165" s="35">
        <f>SUM(B165:E165)</f>
        <v>32</v>
      </c>
    </row>
    <row r="166" spans="1:7" ht="18" x14ac:dyDescent="0.25">
      <c r="A166" s="30"/>
      <c r="B166" s="22"/>
      <c r="C166" s="22"/>
      <c r="D166" s="22"/>
      <c r="E166" s="22"/>
      <c r="F166" s="9"/>
      <c r="G166" s="45"/>
    </row>
    <row r="167" spans="1:7" ht="18" x14ac:dyDescent="0.25">
      <c r="A167" s="36" t="s">
        <v>55</v>
      </c>
      <c r="B167" s="34">
        <v>46</v>
      </c>
      <c r="C167" s="34">
        <v>90</v>
      </c>
      <c r="D167" s="34">
        <v>39</v>
      </c>
      <c r="E167" s="114">
        <v>66</v>
      </c>
      <c r="F167" s="35">
        <f>SUM(B167:E167)</f>
        <v>241</v>
      </c>
    </row>
    <row r="168" spans="1:7" ht="18" x14ac:dyDescent="0.25">
      <c r="A168" s="30"/>
      <c r="B168" s="17"/>
      <c r="C168" s="17"/>
      <c r="D168" s="17"/>
      <c r="E168" s="17"/>
      <c r="F168" s="8"/>
    </row>
    <row r="169" spans="1:7" ht="18" x14ac:dyDescent="0.25">
      <c r="A169" s="25" t="s">
        <v>56</v>
      </c>
      <c r="B169" s="20">
        <v>48</v>
      </c>
      <c r="C169" s="20">
        <v>96</v>
      </c>
      <c r="D169" s="20">
        <v>38</v>
      </c>
      <c r="E169" s="20">
        <v>62</v>
      </c>
      <c r="F169" s="10">
        <f>SUM(B169:E169)</f>
        <v>244</v>
      </c>
    </row>
    <row r="170" spans="1:7" ht="18" x14ac:dyDescent="0.25">
      <c r="A170" s="26" t="s">
        <v>22</v>
      </c>
      <c r="B170" s="19">
        <v>48</v>
      </c>
      <c r="C170" s="19">
        <v>91</v>
      </c>
      <c r="D170" s="19">
        <v>38</v>
      </c>
      <c r="E170" s="19">
        <v>66</v>
      </c>
      <c r="F170" s="10">
        <f>SUM(B170:E170)</f>
        <v>243</v>
      </c>
    </row>
    <row r="171" spans="1:7" ht="18" customHeight="1" thickBot="1" x14ac:dyDescent="0.3">
      <c r="A171" s="51"/>
      <c r="B171" s="52"/>
      <c r="C171" s="52"/>
      <c r="D171" s="52"/>
      <c r="E171" s="52"/>
      <c r="F171" s="53"/>
    </row>
    <row r="172" spans="1:7" ht="13.5" thickTop="1" x14ac:dyDescent="0.2">
      <c r="A172" s="138" t="s">
        <v>173</v>
      </c>
      <c r="B172" s="139"/>
      <c r="C172" s="139"/>
      <c r="D172" s="139"/>
      <c r="E172" s="139"/>
      <c r="F172" s="140"/>
    </row>
    <row r="173" spans="1:7" ht="18" x14ac:dyDescent="0.25">
      <c r="A173" s="91" t="s">
        <v>200</v>
      </c>
      <c r="B173" s="92">
        <v>53</v>
      </c>
      <c r="C173" s="92">
        <v>97</v>
      </c>
      <c r="D173" s="92">
        <v>39</v>
      </c>
      <c r="E173" s="92">
        <v>61</v>
      </c>
      <c r="F173" s="73">
        <f t="shared" ref="F173:F180" si="9">SUM(B173:E173)</f>
        <v>250</v>
      </c>
    </row>
    <row r="174" spans="1:7" ht="18" x14ac:dyDescent="0.25">
      <c r="A174" s="93" t="s">
        <v>95</v>
      </c>
      <c r="B174" s="131">
        <v>63</v>
      </c>
      <c r="C174" s="131">
        <v>110</v>
      </c>
      <c r="D174" s="131">
        <v>42</v>
      </c>
      <c r="E174" s="131">
        <v>71</v>
      </c>
      <c r="F174" s="73">
        <f t="shared" si="9"/>
        <v>286</v>
      </c>
    </row>
    <row r="175" spans="1:7" ht="18" x14ac:dyDescent="0.25">
      <c r="A175" s="93" t="s">
        <v>98</v>
      </c>
      <c r="B175" s="94">
        <v>59</v>
      </c>
      <c r="C175" s="94">
        <v>92</v>
      </c>
      <c r="D175" s="94">
        <v>41</v>
      </c>
      <c r="E175" s="94">
        <v>59</v>
      </c>
      <c r="F175" s="73">
        <f t="shared" si="9"/>
        <v>251</v>
      </c>
    </row>
    <row r="176" spans="1:7" ht="18" x14ac:dyDescent="0.25">
      <c r="A176" s="93" t="s">
        <v>99</v>
      </c>
      <c r="B176" s="94">
        <v>1</v>
      </c>
      <c r="C176" s="94">
        <v>13</v>
      </c>
      <c r="D176" s="94">
        <v>1</v>
      </c>
      <c r="E176" s="94">
        <v>9</v>
      </c>
      <c r="F176" s="73">
        <f t="shared" si="9"/>
        <v>24</v>
      </c>
    </row>
    <row r="177" spans="1:6" ht="18" x14ac:dyDescent="0.25">
      <c r="A177" s="93" t="s">
        <v>100</v>
      </c>
      <c r="B177" s="94">
        <v>1</v>
      </c>
      <c r="C177" s="94">
        <v>4</v>
      </c>
      <c r="D177" s="94">
        <v>0</v>
      </c>
      <c r="E177" s="94">
        <v>2</v>
      </c>
      <c r="F177" s="73">
        <f t="shared" si="9"/>
        <v>7</v>
      </c>
    </row>
    <row r="178" spans="1:6" ht="18" x14ac:dyDescent="0.25">
      <c r="A178" s="93" t="s">
        <v>101</v>
      </c>
      <c r="B178" s="94">
        <v>0</v>
      </c>
      <c r="C178" s="94">
        <v>0</v>
      </c>
      <c r="D178" s="94">
        <v>0</v>
      </c>
      <c r="E178" s="94">
        <v>1</v>
      </c>
      <c r="F178" s="73">
        <f t="shared" si="9"/>
        <v>1</v>
      </c>
    </row>
    <row r="179" spans="1:6" ht="18" x14ac:dyDescent="0.25">
      <c r="A179" s="93" t="s">
        <v>102</v>
      </c>
      <c r="B179" s="94">
        <v>1</v>
      </c>
      <c r="C179" s="94">
        <v>1</v>
      </c>
      <c r="D179" s="94">
        <v>0</v>
      </c>
      <c r="E179" s="94" t="s">
        <v>205</v>
      </c>
      <c r="F179" s="73">
        <f t="shared" si="9"/>
        <v>2</v>
      </c>
    </row>
    <row r="180" spans="1:6" ht="18" x14ac:dyDescent="0.25">
      <c r="A180" s="93" t="s">
        <v>185</v>
      </c>
      <c r="B180" s="94">
        <v>1</v>
      </c>
      <c r="C180" s="94">
        <v>0</v>
      </c>
      <c r="D180" s="94">
        <v>0</v>
      </c>
      <c r="E180" s="94" t="s">
        <v>205</v>
      </c>
      <c r="F180" s="73">
        <f t="shared" si="9"/>
        <v>1</v>
      </c>
    </row>
    <row r="181" spans="1:6" ht="18" x14ac:dyDescent="0.25">
      <c r="A181" s="78" t="s">
        <v>145</v>
      </c>
      <c r="B181" s="79"/>
      <c r="C181" s="79">
        <v>1</v>
      </c>
      <c r="D181" s="79"/>
      <c r="E181" s="79"/>
      <c r="F181" s="66"/>
    </row>
    <row r="182" spans="1:6" ht="18" x14ac:dyDescent="0.25">
      <c r="A182" s="93" t="s">
        <v>190</v>
      </c>
      <c r="B182" s="95"/>
      <c r="C182" s="95"/>
      <c r="D182" s="95"/>
      <c r="E182" s="95"/>
      <c r="F182" s="65">
        <f>SUM(B182:E182)</f>
        <v>0</v>
      </c>
    </row>
    <row r="183" spans="1:6" ht="18" customHeight="1" x14ac:dyDescent="0.2">
      <c r="A183" s="142"/>
      <c r="B183" s="143"/>
      <c r="C183" s="143"/>
      <c r="D183" s="143"/>
      <c r="E183" s="143"/>
      <c r="F183" s="144"/>
    </row>
    <row r="184" spans="1:6" ht="18" customHeight="1" x14ac:dyDescent="0.25">
      <c r="A184" s="75" t="s">
        <v>191</v>
      </c>
      <c r="B184" s="69"/>
      <c r="C184" s="69"/>
      <c r="D184" s="69"/>
      <c r="E184" s="69"/>
      <c r="F184" s="65">
        <f t="shared" ref="F184:F193" si="10">SUM(B184:E184)</f>
        <v>0</v>
      </c>
    </row>
    <row r="185" spans="1:6" ht="18" x14ac:dyDescent="0.25">
      <c r="A185" s="78" t="s">
        <v>171</v>
      </c>
      <c r="B185" s="83">
        <v>46</v>
      </c>
      <c r="C185" s="83">
        <v>80</v>
      </c>
      <c r="D185" s="83">
        <v>31</v>
      </c>
      <c r="E185" s="83">
        <v>38</v>
      </c>
      <c r="F185" s="65">
        <f t="shared" si="10"/>
        <v>195</v>
      </c>
    </row>
    <row r="186" spans="1:6" ht="18" x14ac:dyDescent="0.25">
      <c r="A186" s="77" t="s">
        <v>172</v>
      </c>
      <c r="B186" s="84">
        <v>6</v>
      </c>
      <c r="C186" s="84">
        <v>10</v>
      </c>
      <c r="D186" s="84">
        <v>2</v>
      </c>
      <c r="E186" s="84">
        <v>3</v>
      </c>
      <c r="F186" s="65">
        <f t="shared" si="10"/>
        <v>21</v>
      </c>
    </row>
    <row r="187" spans="1:6" ht="18" x14ac:dyDescent="0.25">
      <c r="A187" s="78" t="s">
        <v>9</v>
      </c>
      <c r="B187" s="83">
        <v>0</v>
      </c>
      <c r="C187" s="83">
        <v>0</v>
      </c>
      <c r="D187" s="83">
        <v>0</v>
      </c>
      <c r="E187" s="83">
        <v>0</v>
      </c>
      <c r="F187" s="65">
        <f t="shared" si="10"/>
        <v>0</v>
      </c>
    </row>
    <row r="188" spans="1:6" ht="18" x14ac:dyDescent="0.25">
      <c r="A188" s="77" t="s">
        <v>174</v>
      </c>
      <c r="B188" s="84">
        <v>86</v>
      </c>
      <c r="C188" s="84">
        <v>75</v>
      </c>
      <c r="D188" s="84">
        <v>29</v>
      </c>
      <c r="E188" s="84">
        <v>39</v>
      </c>
      <c r="F188" s="65">
        <f t="shared" si="10"/>
        <v>229</v>
      </c>
    </row>
    <row r="189" spans="1:6" ht="18" x14ac:dyDescent="0.25">
      <c r="A189" s="78" t="s">
        <v>175</v>
      </c>
      <c r="B189" s="83">
        <v>2</v>
      </c>
      <c r="C189" s="83">
        <v>9</v>
      </c>
      <c r="D189" s="83">
        <v>4</v>
      </c>
      <c r="E189" s="83">
        <v>3</v>
      </c>
      <c r="F189" s="65">
        <f t="shared" si="10"/>
        <v>18</v>
      </c>
    </row>
    <row r="190" spans="1:6" ht="18" customHeight="1" x14ac:dyDescent="0.25">
      <c r="A190" s="96" t="s">
        <v>187</v>
      </c>
      <c r="B190" s="84">
        <v>4</v>
      </c>
      <c r="C190" s="84">
        <v>2</v>
      </c>
      <c r="D190" s="84">
        <v>1</v>
      </c>
      <c r="E190" s="84">
        <v>1</v>
      </c>
      <c r="F190" s="65">
        <f t="shared" si="10"/>
        <v>8</v>
      </c>
    </row>
    <row r="191" spans="1:6" ht="18" customHeight="1" x14ac:dyDescent="0.25">
      <c r="A191" s="76" t="s">
        <v>188</v>
      </c>
      <c r="B191" s="83">
        <v>71</v>
      </c>
      <c r="C191" s="83">
        <v>125</v>
      </c>
      <c r="D191" s="83">
        <v>17</v>
      </c>
      <c r="E191" s="83">
        <v>78</v>
      </c>
      <c r="F191" s="65">
        <f t="shared" si="10"/>
        <v>291</v>
      </c>
    </row>
    <row r="192" spans="1:6" ht="18" x14ac:dyDescent="0.25">
      <c r="A192" s="75" t="s">
        <v>22</v>
      </c>
      <c r="B192" s="84">
        <v>133</v>
      </c>
      <c r="C192" s="84">
        <v>181</v>
      </c>
      <c r="D192" s="84">
        <v>40</v>
      </c>
      <c r="E192" s="84">
        <v>112</v>
      </c>
      <c r="F192" s="65">
        <f t="shared" si="10"/>
        <v>466</v>
      </c>
    </row>
    <row r="193" spans="1:6" ht="18" x14ac:dyDescent="0.25">
      <c r="A193" s="76" t="s">
        <v>23</v>
      </c>
      <c r="B193" s="83">
        <v>37</v>
      </c>
      <c r="C193" s="83">
        <v>53</v>
      </c>
      <c r="D193" s="83">
        <v>17</v>
      </c>
      <c r="E193" s="83">
        <v>36</v>
      </c>
      <c r="F193" s="65">
        <f t="shared" si="10"/>
        <v>143</v>
      </c>
    </row>
    <row r="194" spans="1:6" ht="18" x14ac:dyDescent="0.25">
      <c r="A194" s="80" t="s">
        <v>189</v>
      </c>
      <c r="B194" s="67">
        <v>385</v>
      </c>
      <c r="C194" s="67">
        <v>535</v>
      </c>
      <c r="D194" s="67">
        <v>141</v>
      </c>
      <c r="E194" s="67">
        <v>310</v>
      </c>
      <c r="F194" s="67">
        <f>SUM(F185:F193)</f>
        <v>1371</v>
      </c>
    </row>
    <row r="195" spans="1:6" x14ac:dyDescent="0.2">
      <c r="A195" s="145"/>
      <c r="B195" s="146"/>
      <c r="C195" s="146"/>
      <c r="D195" s="146"/>
      <c r="E195" s="146"/>
      <c r="F195" s="147"/>
    </row>
    <row r="196" spans="1:6" x14ac:dyDescent="0.2">
      <c r="A196" s="148" t="s">
        <v>182</v>
      </c>
      <c r="B196" s="149"/>
      <c r="C196" s="149"/>
      <c r="D196" s="149"/>
      <c r="E196" s="149"/>
      <c r="F196" s="150"/>
    </row>
    <row r="197" spans="1:6" ht="18" x14ac:dyDescent="0.25">
      <c r="A197" s="97" t="s">
        <v>176</v>
      </c>
      <c r="B197" s="117">
        <v>3</v>
      </c>
      <c r="C197" s="117">
        <v>9</v>
      </c>
      <c r="D197" s="117">
        <v>5</v>
      </c>
      <c r="E197" s="117">
        <v>3</v>
      </c>
      <c r="F197" s="98">
        <f t="shared" ref="F197:F203" si="11">SUM(B197:E197)</f>
        <v>20</v>
      </c>
    </row>
    <row r="198" spans="1:6" ht="18" x14ac:dyDescent="0.25">
      <c r="A198" s="99" t="s">
        <v>177</v>
      </c>
      <c r="B198" s="117">
        <v>11</v>
      </c>
      <c r="C198" s="117">
        <v>4</v>
      </c>
      <c r="D198" s="117">
        <v>2</v>
      </c>
      <c r="E198" s="117">
        <v>5</v>
      </c>
      <c r="F198" s="98">
        <f t="shared" si="11"/>
        <v>22</v>
      </c>
    </row>
    <row r="199" spans="1:6" ht="18" x14ac:dyDescent="0.25">
      <c r="A199" s="93" t="s">
        <v>178</v>
      </c>
      <c r="B199" s="117">
        <v>2</v>
      </c>
      <c r="C199" s="117">
        <v>1</v>
      </c>
      <c r="D199" s="117">
        <v>0</v>
      </c>
      <c r="E199" s="117">
        <v>4</v>
      </c>
      <c r="F199" s="98">
        <f t="shared" si="11"/>
        <v>7</v>
      </c>
    </row>
    <row r="200" spans="1:6" ht="18" x14ac:dyDescent="0.25">
      <c r="A200" s="100" t="s">
        <v>179</v>
      </c>
      <c r="B200" s="118">
        <v>1</v>
      </c>
      <c r="C200" s="118">
        <v>1</v>
      </c>
      <c r="D200" s="118">
        <v>2</v>
      </c>
      <c r="E200" s="118">
        <v>1</v>
      </c>
      <c r="F200" s="98">
        <f t="shared" si="11"/>
        <v>5</v>
      </c>
    </row>
    <row r="201" spans="1:6" ht="18.75" customHeight="1" x14ac:dyDescent="0.25">
      <c r="A201" s="95" t="s">
        <v>180</v>
      </c>
      <c r="B201" s="118">
        <v>1</v>
      </c>
      <c r="C201" s="118">
        <v>0</v>
      </c>
      <c r="D201" s="118">
        <v>0</v>
      </c>
      <c r="E201" s="118">
        <v>0</v>
      </c>
      <c r="F201" s="98">
        <f t="shared" si="11"/>
        <v>1</v>
      </c>
    </row>
    <row r="202" spans="1:6" ht="18" x14ac:dyDescent="0.25">
      <c r="A202" s="101" t="s">
        <v>186</v>
      </c>
      <c r="B202" s="118">
        <v>7</v>
      </c>
      <c r="C202" s="118">
        <v>2</v>
      </c>
      <c r="D202" s="118">
        <v>0</v>
      </c>
      <c r="E202" s="118">
        <v>2</v>
      </c>
      <c r="F202" s="98">
        <f t="shared" si="11"/>
        <v>11</v>
      </c>
    </row>
    <row r="203" spans="1:6" ht="18" x14ac:dyDescent="0.25">
      <c r="A203" s="95" t="s">
        <v>181</v>
      </c>
      <c r="B203" s="118">
        <v>0</v>
      </c>
      <c r="C203" s="118">
        <v>0</v>
      </c>
      <c r="D203" s="118">
        <v>0</v>
      </c>
      <c r="E203" s="118">
        <v>0</v>
      </c>
      <c r="F203" s="98">
        <f t="shared" si="11"/>
        <v>0</v>
      </c>
    </row>
    <row r="204" spans="1:6" ht="18.75" thickBot="1" x14ac:dyDescent="0.25">
      <c r="A204" s="81" t="s">
        <v>183</v>
      </c>
      <c r="B204" s="82"/>
      <c r="C204" s="82"/>
      <c r="D204" s="82"/>
      <c r="E204" s="82"/>
      <c r="F204" s="71"/>
    </row>
    <row r="205" spans="1:6" ht="13.5" thickTop="1" x14ac:dyDescent="0.2">
      <c r="A205" s="141"/>
      <c r="B205" s="141"/>
      <c r="C205" s="141"/>
      <c r="D205" s="141"/>
      <c r="E205" s="141"/>
      <c r="F205" s="141"/>
    </row>
    <row r="206" spans="1:6" x14ac:dyDescent="0.2">
      <c r="A206" s="139" t="s">
        <v>57</v>
      </c>
      <c r="B206" s="139"/>
      <c r="C206" s="139"/>
      <c r="D206" s="139"/>
      <c r="E206" s="139"/>
      <c r="F206" s="139"/>
    </row>
    <row r="207" spans="1:6" ht="18" x14ac:dyDescent="0.25">
      <c r="A207" s="25" t="s">
        <v>58</v>
      </c>
      <c r="B207" s="14">
        <v>2</v>
      </c>
      <c r="C207" s="14">
        <v>5</v>
      </c>
      <c r="D207" s="14">
        <v>0</v>
      </c>
      <c r="E207" s="14">
        <v>2</v>
      </c>
      <c r="F207" s="10">
        <f>SUM(B207:E207)</f>
        <v>9</v>
      </c>
    </row>
    <row r="208" spans="1:6" ht="18" customHeight="1" x14ac:dyDescent="0.25">
      <c r="A208" s="26" t="s">
        <v>59</v>
      </c>
      <c r="B208" s="15">
        <v>2</v>
      </c>
      <c r="C208" s="15">
        <v>0</v>
      </c>
      <c r="D208" s="15">
        <v>0</v>
      </c>
      <c r="E208" s="15">
        <v>4</v>
      </c>
      <c r="F208" s="10">
        <f>SUM(B208:E208)</f>
        <v>6</v>
      </c>
    </row>
    <row r="209" spans="1:7" ht="18" x14ac:dyDescent="0.25">
      <c r="A209" s="25" t="s">
        <v>170</v>
      </c>
      <c r="B209" s="14">
        <v>3</v>
      </c>
      <c r="C209" s="14">
        <v>4</v>
      </c>
      <c r="D209" s="14">
        <v>1</v>
      </c>
      <c r="E209" s="14">
        <v>4</v>
      </c>
      <c r="F209" s="10">
        <f>SUM(B209:E209)</f>
        <v>12</v>
      </c>
    </row>
    <row r="210" spans="1:7" ht="18" x14ac:dyDescent="0.25">
      <c r="A210" s="87" t="s">
        <v>60</v>
      </c>
      <c r="B210" s="15">
        <v>2</v>
      </c>
      <c r="C210" s="15">
        <v>4</v>
      </c>
      <c r="D210" s="15">
        <v>0</v>
      </c>
      <c r="E210" s="15">
        <v>3</v>
      </c>
      <c r="F210" s="10">
        <f>SUM(B210:E210)</f>
        <v>9</v>
      </c>
    </row>
    <row r="211" spans="1:7" ht="18" x14ac:dyDescent="0.25">
      <c r="A211" s="29"/>
      <c r="B211" s="16"/>
      <c r="C211" s="16"/>
      <c r="D211" s="16"/>
      <c r="E211" s="16"/>
      <c r="F211" s="11"/>
    </row>
    <row r="212" spans="1:7" ht="18" x14ac:dyDescent="0.2">
      <c r="A212" s="36" t="s">
        <v>61</v>
      </c>
      <c r="B212" s="34">
        <v>27</v>
      </c>
      <c r="C212" s="34">
        <v>17</v>
      </c>
      <c r="D212" s="126">
        <v>7</v>
      </c>
      <c r="E212" s="34">
        <v>29</v>
      </c>
      <c r="F212" s="68">
        <f>SUM(B212:E212)</f>
        <v>80</v>
      </c>
      <c r="G212" s="72"/>
    </row>
    <row r="213" spans="1:7" ht="18" x14ac:dyDescent="0.25">
      <c r="A213" s="25"/>
      <c r="B213" s="16"/>
      <c r="C213" s="16"/>
      <c r="D213" s="16"/>
      <c r="E213" s="16"/>
      <c r="F213" s="11"/>
    </row>
    <row r="214" spans="1:7" ht="18" x14ac:dyDescent="0.25">
      <c r="A214" s="89" t="s">
        <v>62</v>
      </c>
      <c r="B214" s="15">
        <v>22</v>
      </c>
      <c r="C214" s="15">
        <v>18</v>
      </c>
      <c r="D214" s="15">
        <v>6</v>
      </c>
      <c r="E214" s="15">
        <v>22</v>
      </c>
      <c r="F214" s="2">
        <f>SUM(B214:E214)</f>
        <v>68</v>
      </c>
    </row>
    <row r="215" spans="1:7" ht="18" x14ac:dyDescent="0.25">
      <c r="A215" s="89" t="s">
        <v>63</v>
      </c>
      <c r="B215" s="14">
        <v>5</v>
      </c>
      <c r="C215" s="14">
        <v>3</v>
      </c>
      <c r="D215" s="14">
        <v>1</v>
      </c>
      <c r="E215" s="14">
        <v>7</v>
      </c>
      <c r="F215" s="10">
        <f>SUM(B215:E215)</f>
        <v>16</v>
      </c>
    </row>
    <row r="216" spans="1:7" ht="18" x14ac:dyDescent="0.25">
      <c r="A216" s="30"/>
      <c r="B216" s="17"/>
      <c r="C216" s="17"/>
      <c r="D216" s="17"/>
      <c r="E216" s="17"/>
      <c r="F216" s="8"/>
    </row>
    <row r="217" spans="1:7" ht="18" x14ac:dyDescent="0.25">
      <c r="A217" s="25" t="s">
        <v>161</v>
      </c>
      <c r="B217" s="14">
        <v>23</v>
      </c>
      <c r="C217" s="14">
        <v>23</v>
      </c>
      <c r="D217" s="14">
        <v>6</v>
      </c>
      <c r="E217" s="14">
        <v>26</v>
      </c>
      <c r="F217" s="10">
        <f>SUM(B217:E217)</f>
        <v>78</v>
      </c>
    </row>
    <row r="218" spans="1:7" ht="18" x14ac:dyDescent="0.25">
      <c r="A218" s="26" t="s">
        <v>64</v>
      </c>
      <c r="B218" s="46">
        <v>22</v>
      </c>
      <c r="C218" s="15">
        <v>33</v>
      </c>
      <c r="D218" s="46">
        <v>4</v>
      </c>
      <c r="E218" s="15">
        <v>15</v>
      </c>
      <c r="F218" s="10">
        <f>SUM(B218:E218)</f>
        <v>74</v>
      </c>
      <c r="G218" s="45"/>
    </row>
    <row r="219" spans="1:7" ht="18" x14ac:dyDescent="0.25">
      <c r="A219" s="25" t="s">
        <v>65</v>
      </c>
      <c r="B219" s="14">
        <v>5</v>
      </c>
      <c r="C219" s="14">
        <v>3</v>
      </c>
      <c r="D219" s="14">
        <v>0</v>
      </c>
      <c r="E219" s="14">
        <v>2</v>
      </c>
      <c r="F219" s="10">
        <f>SUM(B219:E219)</f>
        <v>10</v>
      </c>
    </row>
    <row r="220" spans="1:7" ht="18" x14ac:dyDescent="0.25">
      <c r="A220" s="26" t="s">
        <v>66</v>
      </c>
      <c r="B220" s="15">
        <v>18</v>
      </c>
      <c r="C220" s="15">
        <v>30</v>
      </c>
      <c r="D220" s="15">
        <v>4</v>
      </c>
      <c r="E220" s="15">
        <v>20</v>
      </c>
      <c r="F220" s="10">
        <f>SUM(B220:E220)</f>
        <v>72</v>
      </c>
    </row>
    <row r="221" spans="1:7" ht="18" x14ac:dyDescent="0.25">
      <c r="A221" s="25"/>
      <c r="B221" s="16"/>
      <c r="C221" s="16"/>
      <c r="D221" s="16"/>
      <c r="E221" s="16"/>
      <c r="F221" s="11"/>
    </row>
    <row r="222" spans="1:7" ht="18" x14ac:dyDescent="0.25">
      <c r="A222" s="26" t="s">
        <v>67</v>
      </c>
      <c r="B222" s="15">
        <v>4</v>
      </c>
      <c r="C222" s="15">
        <v>2</v>
      </c>
      <c r="D222" s="46">
        <v>1</v>
      </c>
      <c r="E222" s="15">
        <v>1</v>
      </c>
      <c r="F222" s="2">
        <f>SUM(B222:E222)</f>
        <v>8</v>
      </c>
    </row>
    <row r="223" spans="1:7" ht="18" x14ac:dyDescent="0.25">
      <c r="A223" s="25"/>
      <c r="B223" s="16"/>
      <c r="C223" s="16"/>
      <c r="D223" s="16"/>
      <c r="E223" s="16"/>
      <c r="F223" s="11"/>
    </row>
    <row r="224" spans="1:7" ht="18" x14ac:dyDescent="0.25">
      <c r="A224" s="87" t="s">
        <v>68</v>
      </c>
      <c r="B224" s="46">
        <v>22</v>
      </c>
      <c r="C224" s="15">
        <v>28</v>
      </c>
      <c r="D224" s="15">
        <v>10</v>
      </c>
      <c r="E224" s="15">
        <v>17</v>
      </c>
      <c r="F224" s="2">
        <f>SUM(B224:E224)</f>
        <v>77</v>
      </c>
    </row>
    <row r="225" spans="1:6" ht="23.25" customHeight="1" x14ac:dyDescent="0.25">
      <c r="A225" s="87" t="s">
        <v>69</v>
      </c>
      <c r="B225" s="14">
        <v>4</v>
      </c>
      <c r="C225" s="14">
        <v>11</v>
      </c>
      <c r="D225" s="14">
        <v>6</v>
      </c>
      <c r="E225" s="14">
        <v>6</v>
      </c>
      <c r="F225" s="2">
        <f>SUM(B225:E225)</f>
        <v>27</v>
      </c>
    </row>
    <row r="226" spans="1:6" ht="18" customHeight="1" x14ac:dyDescent="0.25">
      <c r="A226" s="87" t="s">
        <v>70</v>
      </c>
      <c r="B226" s="15">
        <v>6</v>
      </c>
      <c r="C226" s="15">
        <v>10</v>
      </c>
      <c r="D226" s="15">
        <v>1</v>
      </c>
      <c r="E226" s="15">
        <v>6</v>
      </c>
      <c r="F226" s="2">
        <f>SUM(B226:E226)</f>
        <v>23</v>
      </c>
    </row>
    <row r="227" spans="1:6" ht="18" customHeight="1" x14ac:dyDescent="0.25">
      <c r="A227" s="87" t="s">
        <v>71</v>
      </c>
      <c r="B227" s="14">
        <v>8</v>
      </c>
      <c r="C227" s="14">
        <v>6</v>
      </c>
      <c r="D227" s="14">
        <v>0</v>
      </c>
      <c r="E227" s="14">
        <v>2</v>
      </c>
      <c r="F227" s="2">
        <f>SUM(B227:E227)</f>
        <v>16</v>
      </c>
    </row>
    <row r="228" spans="1:6" ht="20.25" customHeight="1" x14ac:dyDescent="0.25">
      <c r="A228" s="87" t="s">
        <v>72</v>
      </c>
      <c r="B228" s="46">
        <v>4</v>
      </c>
      <c r="C228" s="15">
        <v>1</v>
      </c>
      <c r="D228" s="46">
        <v>3</v>
      </c>
      <c r="E228" s="15">
        <v>3</v>
      </c>
      <c r="F228" s="2">
        <f>SUM(B228:E228)</f>
        <v>11</v>
      </c>
    </row>
    <row r="229" spans="1:6" ht="15.75" customHeight="1" x14ac:dyDescent="0.25">
      <c r="A229" s="25"/>
      <c r="B229" s="16"/>
      <c r="C229" s="16"/>
      <c r="D229" s="16"/>
      <c r="E229" s="16"/>
      <c r="F229" s="11"/>
    </row>
    <row r="230" spans="1:6" ht="16.5" customHeight="1" x14ac:dyDescent="0.2">
      <c r="A230" s="136" t="s">
        <v>73</v>
      </c>
      <c r="B230" s="136"/>
      <c r="C230" s="136"/>
      <c r="D230" s="136"/>
      <c r="E230" s="136"/>
      <c r="F230" s="136"/>
    </row>
    <row r="231" spans="1:6" ht="18" x14ac:dyDescent="0.2">
      <c r="A231" s="133" t="s">
        <v>184</v>
      </c>
      <c r="B231" s="133"/>
      <c r="C231" s="133"/>
      <c r="D231" s="133"/>
      <c r="E231" s="133"/>
      <c r="F231" s="16"/>
    </row>
    <row r="232" spans="1:6" ht="18" x14ac:dyDescent="0.25">
      <c r="A232" s="134" t="s">
        <v>166</v>
      </c>
      <c r="B232" s="134"/>
      <c r="C232" s="134"/>
      <c r="D232" s="134"/>
      <c r="E232" s="134"/>
      <c r="F232" s="2"/>
    </row>
    <row r="233" spans="1:6" ht="20.25" customHeight="1" x14ac:dyDescent="0.25">
      <c r="A233" s="133" t="s">
        <v>167</v>
      </c>
      <c r="B233" s="133"/>
      <c r="C233" s="133"/>
      <c r="D233" s="133"/>
      <c r="E233" s="133"/>
      <c r="F233" s="10"/>
    </row>
    <row r="234" spans="1:6" ht="19.5" customHeight="1" x14ac:dyDescent="0.25">
      <c r="A234" s="27"/>
      <c r="B234" s="17"/>
      <c r="C234" s="17"/>
      <c r="D234" s="17"/>
      <c r="E234" s="17"/>
      <c r="F234" s="9"/>
    </row>
    <row r="235" spans="1:6" ht="19.5" customHeight="1" x14ac:dyDescent="0.2">
      <c r="A235" s="136" t="s">
        <v>74</v>
      </c>
      <c r="B235" s="136"/>
      <c r="C235" s="136"/>
      <c r="D235" s="136"/>
      <c r="E235" s="136"/>
      <c r="F235" s="136"/>
    </row>
    <row r="236" spans="1:6" ht="24" customHeight="1" x14ac:dyDescent="0.2">
      <c r="A236" s="134" t="s">
        <v>168</v>
      </c>
      <c r="B236" s="134"/>
      <c r="C236" s="134"/>
      <c r="D236" s="134"/>
      <c r="E236" s="134"/>
      <c r="F236" s="17"/>
    </row>
    <row r="237" spans="1:6" ht="19.5" customHeight="1" x14ac:dyDescent="0.25">
      <c r="A237" s="133" t="s">
        <v>166</v>
      </c>
      <c r="B237" s="133"/>
      <c r="C237" s="133"/>
      <c r="D237" s="133"/>
      <c r="E237" s="133"/>
      <c r="F237" s="10"/>
    </row>
    <row r="238" spans="1:6" ht="18" x14ac:dyDescent="0.25">
      <c r="A238" s="134" t="s">
        <v>167</v>
      </c>
      <c r="B238" s="134"/>
      <c r="C238" s="134"/>
      <c r="D238" s="134"/>
      <c r="E238" s="134"/>
      <c r="F238" s="2"/>
    </row>
    <row r="239" spans="1:6" ht="18" x14ac:dyDescent="0.25">
      <c r="A239" s="29"/>
      <c r="B239" s="16"/>
      <c r="C239" s="16"/>
      <c r="D239" s="16"/>
      <c r="E239" s="16"/>
      <c r="F239" s="11"/>
    </row>
    <row r="240" spans="1:6" x14ac:dyDescent="0.2">
      <c r="A240" s="136" t="s">
        <v>75</v>
      </c>
      <c r="B240" s="136"/>
      <c r="C240" s="136"/>
      <c r="D240" s="136"/>
      <c r="E240" s="136"/>
      <c r="F240" s="136"/>
    </row>
    <row r="241" spans="1:6" ht="18" customHeight="1" x14ac:dyDescent="0.25">
      <c r="A241" s="109" t="s">
        <v>168</v>
      </c>
      <c r="B241" s="109"/>
      <c r="C241" s="109"/>
      <c r="D241" s="109"/>
      <c r="E241" s="109"/>
      <c r="F241" s="12">
        <v>0</v>
      </c>
    </row>
    <row r="242" spans="1:6" ht="18" x14ac:dyDescent="0.25">
      <c r="A242" s="54" t="s">
        <v>166</v>
      </c>
      <c r="B242" s="54"/>
      <c r="C242" s="54"/>
      <c r="D242" s="54"/>
      <c r="E242" s="54"/>
      <c r="F242" s="2">
        <v>0</v>
      </c>
    </row>
    <row r="243" spans="1:6" ht="18" x14ac:dyDescent="0.25">
      <c r="A243" s="110" t="s">
        <v>167</v>
      </c>
      <c r="B243" s="110"/>
      <c r="C243" s="110"/>
      <c r="D243" s="110"/>
      <c r="E243" s="110"/>
      <c r="F243" s="10">
        <v>0</v>
      </c>
    </row>
    <row r="244" spans="1:6" ht="18" x14ac:dyDescent="0.25">
      <c r="A244" s="26"/>
      <c r="B244" s="17"/>
      <c r="C244" s="17"/>
      <c r="D244" s="17"/>
      <c r="E244" s="17"/>
      <c r="F244" s="8"/>
    </row>
    <row r="245" spans="1:6" ht="18" x14ac:dyDescent="0.25">
      <c r="A245" s="102" t="s">
        <v>76</v>
      </c>
      <c r="B245" s="55">
        <v>3724</v>
      </c>
      <c r="C245" s="55">
        <v>5070</v>
      </c>
      <c r="D245" s="55">
        <v>1524</v>
      </c>
      <c r="E245" s="55">
        <v>4719</v>
      </c>
      <c r="F245" s="35">
        <f>SUM(B245:E245)</f>
        <v>15037</v>
      </c>
    </row>
    <row r="246" spans="1:6" ht="18.75" customHeight="1" x14ac:dyDescent="0.2">
      <c r="A246" s="103" t="s">
        <v>192</v>
      </c>
      <c r="B246" s="68">
        <v>4109</v>
      </c>
      <c r="C246" s="68">
        <v>5605</v>
      </c>
      <c r="D246" s="68">
        <v>1665</v>
      </c>
      <c r="E246" s="68">
        <v>5212</v>
      </c>
      <c r="F246" s="68">
        <f>SUM(B246:E246)</f>
        <v>16591</v>
      </c>
    </row>
    <row r="247" spans="1:6" ht="18" x14ac:dyDescent="0.25">
      <c r="A247" s="31"/>
      <c r="B247" s="17"/>
      <c r="C247" s="17"/>
      <c r="D247" s="17"/>
      <c r="E247" s="17"/>
      <c r="F247" s="8"/>
    </row>
    <row r="248" spans="1:6" ht="18" x14ac:dyDescent="0.25">
      <c r="A248" s="28" t="s">
        <v>82</v>
      </c>
      <c r="B248" s="14">
        <v>0</v>
      </c>
      <c r="C248" s="14">
        <v>2</v>
      </c>
      <c r="D248" s="14">
        <v>0</v>
      </c>
      <c r="E248" s="14">
        <v>0</v>
      </c>
      <c r="F248" s="10">
        <f>SUM(B248:E248)</f>
        <v>2</v>
      </c>
    </row>
    <row r="249" spans="1:6" ht="18" x14ac:dyDescent="0.25">
      <c r="A249" s="32"/>
      <c r="B249" s="17"/>
      <c r="C249" s="17"/>
      <c r="D249" s="17"/>
      <c r="E249" s="17"/>
      <c r="F249" s="8"/>
    </row>
    <row r="250" spans="1:6" x14ac:dyDescent="0.2">
      <c r="A250" s="132"/>
      <c r="B250" s="132"/>
      <c r="C250" s="132"/>
      <c r="D250" s="132"/>
      <c r="E250" s="132"/>
      <c r="F250" s="132"/>
    </row>
    <row r="251" spans="1:6" x14ac:dyDescent="0.2">
      <c r="A251" s="37"/>
      <c r="B251" s="38"/>
      <c r="C251" s="38"/>
      <c r="D251" s="38"/>
      <c r="E251" s="38"/>
      <c r="F251" s="38"/>
    </row>
    <row r="257" ht="12.75" customHeight="1" x14ac:dyDescent="0.2"/>
  </sheetData>
  <mergeCells count="28">
    <mergeCell ref="A144:F144"/>
    <mergeCell ref="A71:F71"/>
    <mergeCell ref="A76:F76"/>
    <mergeCell ref="A96:F96"/>
    <mergeCell ref="A101:F101"/>
    <mergeCell ref="A25:F25"/>
    <mergeCell ref="A7:F7"/>
    <mergeCell ref="A43:F43"/>
    <mergeCell ref="A34:F34"/>
    <mergeCell ref="A135:F135"/>
    <mergeCell ref="A150:F150"/>
    <mergeCell ref="A157:F157"/>
    <mergeCell ref="A172:F172"/>
    <mergeCell ref="A206:F206"/>
    <mergeCell ref="A230:F230"/>
    <mergeCell ref="A205:F205"/>
    <mergeCell ref="A183:F183"/>
    <mergeCell ref="A195:F195"/>
    <mergeCell ref="A196:F196"/>
    <mergeCell ref="A231:E231"/>
    <mergeCell ref="A232:E232"/>
    <mergeCell ref="A233:E233"/>
    <mergeCell ref="A250:F250"/>
    <mergeCell ref="A235:F235"/>
    <mergeCell ref="A240:F240"/>
    <mergeCell ref="A236:E236"/>
    <mergeCell ref="A237:E237"/>
    <mergeCell ref="A238:E238"/>
  </mergeCells>
  <phoneticPr fontId="1" type="noConversion"/>
  <pageMargins left="0.75" right="0.75" top="1" bottom="1" header="0" footer="0"/>
  <pageSetup scale="96" fitToHeight="0" orientation="portrait" r:id="rId1"/>
  <headerFooter alignWithMargins="0">
    <oddFooter>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1"/>
  <sheetViews>
    <sheetView zoomScale="70" zoomScaleNormal="70" workbookViewId="0">
      <selection activeCell="B6" sqref="B6:E6"/>
    </sheetView>
  </sheetViews>
  <sheetFormatPr baseColWidth="10" defaultRowHeight="12.75" x14ac:dyDescent="0.2"/>
  <cols>
    <col min="1" max="1" width="43.28515625" customWidth="1"/>
    <col min="2" max="2" width="9.7109375" customWidth="1"/>
    <col min="3" max="3" width="7.42578125" customWidth="1"/>
    <col min="4" max="5" width="7.5703125" customWidth="1"/>
    <col min="6" max="6" width="16.140625" bestFit="1" customWidth="1"/>
  </cols>
  <sheetData>
    <row r="1" spans="1:8" ht="15.75" x14ac:dyDescent="0.25">
      <c r="A1" s="39"/>
      <c r="B1" s="40"/>
      <c r="C1" s="40"/>
      <c r="D1" s="40"/>
      <c r="E1" s="40"/>
      <c r="F1" s="38"/>
    </row>
    <row r="2" spans="1:8" ht="15.75" x14ac:dyDescent="0.25">
      <c r="A2" s="41"/>
      <c r="B2" s="41"/>
      <c r="C2" s="41"/>
      <c r="D2" s="41"/>
      <c r="E2" s="41"/>
      <c r="F2" s="38"/>
      <c r="G2" s="1"/>
    </row>
    <row r="3" spans="1:8" ht="18.75" x14ac:dyDescent="0.3">
      <c r="A3" s="42"/>
      <c r="B3" s="44"/>
      <c r="C3" s="44"/>
      <c r="D3" s="44"/>
      <c r="E3" s="44"/>
      <c r="F3" s="38"/>
    </row>
    <row r="4" spans="1:8" ht="13.5" x14ac:dyDescent="0.25">
      <c r="A4" s="43"/>
      <c r="B4" s="43"/>
      <c r="C4" s="43"/>
      <c r="D4" s="43"/>
      <c r="E4" s="43"/>
      <c r="F4" s="38"/>
    </row>
    <row r="5" spans="1:8" ht="18.75" x14ac:dyDescent="0.3">
      <c r="A5" s="5" t="s">
        <v>0</v>
      </c>
      <c r="B5" s="113">
        <v>2019</v>
      </c>
      <c r="C5" s="113"/>
      <c r="D5" s="113"/>
      <c r="E5" s="113"/>
      <c r="F5" s="3"/>
    </row>
    <row r="6" spans="1:8" ht="15.75" x14ac:dyDescent="0.25">
      <c r="A6" s="6"/>
      <c r="B6" s="85">
        <v>43709</v>
      </c>
      <c r="C6" s="85">
        <v>43739</v>
      </c>
      <c r="D6" s="85">
        <v>43770</v>
      </c>
      <c r="E6" s="85">
        <v>43800</v>
      </c>
      <c r="F6" s="7" t="s">
        <v>1</v>
      </c>
    </row>
    <row r="7" spans="1:8" x14ac:dyDescent="0.2">
      <c r="A7" s="152" t="s">
        <v>2</v>
      </c>
      <c r="B7" s="152"/>
      <c r="C7" s="152"/>
      <c r="D7" s="152"/>
      <c r="E7" s="152"/>
      <c r="F7" s="152"/>
    </row>
    <row r="8" spans="1:8" ht="13.5" x14ac:dyDescent="0.2">
      <c r="A8" s="24"/>
      <c r="B8" s="13"/>
      <c r="C8" s="13"/>
      <c r="D8" s="13"/>
      <c r="E8" s="13"/>
      <c r="F8" s="4"/>
    </row>
    <row r="9" spans="1:8" ht="18" x14ac:dyDescent="0.25">
      <c r="A9" s="87" t="s">
        <v>106</v>
      </c>
      <c r="B9" s="14">
        <v>280</v>
      </c>
      <c r="C9" s="14">
        <v>272</v>
      </c>
      <c r="D9" s="14">
        <v>125</v>
      </c>
      <c r="E9" s="14">
        <v>209</v>
      </c>
      <c r="F9" s="10">
        <f t="shared" ref="F9:F14" si="0">SUM(B9:E9)</f>
        <v>886</v>
      </c>
    </row>
    <row r="10" spans="1:8" ht="18" x14ac:dyDescent="0.25">
      <c r="A10" s="87" t="s">
        <v>3</v>
      </c>
      <c r="B10" s="15">
        <v>296</v>
      </c>
      <c r="C10" s="15">
        <v>285</v>
      </c>
      <c r="D10" s="15">
        <v>127</v>
      </c>
      <c r="E10" s="15">
        <v>215</v>
      </c>
      <c r="F10" s="10">
        <f t="shared" si="0"/>
        <v>923</v>
      </c>
    </row>
    <row r="11" spans="1:8" ht="18" x14ac:dyDescent="0.25">
      <c r="A11" s="25" t="s">
        <v>4</v>
      </c>
      <c r="B11" s="14">
        <v>318</v>
      </c>
      <c r="C11" s="14">
        <v>315</v>
      </c>
      <c r="D11" s="14">
        <v>146</v>
      </c>
      <c r="E11" s="14">
        <v>228</v>
      </c>
      <c r="F11" s="10">
        <f t="shared" si="0"/>
        <v>1007</v>
      </c>
    </row>
    <row r="12" spans="1:8" ht="18" x14ac:dyDescent="0.25">
      <c r="A12" s="87" t="s">
        <v>5</v>
      </c>
      <c r="B12" s="15">
        <v>64</v>
      </c>
      <c r="C12" s="15">
        <v>95</v>
      </c>
      <c r="D12" s="15">
        <v>60</v>
      </c>
      <c r="E12" s="15">
        <v>90</v>
      </c>
      <c r="F12" s="10">
        <f t="shared" si="0"/>
        <v>309</v>
      </c>
    </row>
    <row r="13" spans="1:8" ht="18" x14ac:dyDescent="0.25">
      <c r="A13" s="87" t="s">
        <v>6</v>
      </c>
      <c r="B13" s="14">
        <v>380</v>
      </c>
      <c r="C13" s="14">
        <v>366</v>
      </c>
      <c r="D13" s="14">
        <v>134</v>
      </c>
      <c r="E13" s="14">
        <v>195</v>
      </c>
      <c r="F13" s="10">
        <f t="shared" si="0"/>
        <v>1075</v>
      </c>
    </row>
    <row r="14" spans="1:8" ht="18" x14ac:dyDescent="0.25">
      <c r="A14" s="26" t="s">
        <v>104</v>
      </c>
      <c r="B14" s="15">
        <v>22</v>
      </c>
      <c r="C14" s="15">
        <v>23</v>
      </c>
      <c r="D14" s="15">
        <v>8</v>
      </c>
      <c r="E14" s="15">
        <v>21</v>
      </c>
      <c r="F14" s="10">
        <f t="shared" si="0"/>
        <v>74</v>
      </c>
      <c r="H14" s="86"/>
    </row>
    <row r="15" spans="1:8" ht="18" x14ac:dyDescent="0.25">
      <c r="A15" s="25" t="s">
        <v>84</v>
      </c>
      <c r="B15" s="16"/>
      <c r="C15" s="16"/>
      <c r="D15" s="16"/>
      <c r="E15" s="16"/>
      <c r="F15" s="11"/>
    </row>
    <row r="16" spans="1:8" ht="18" x14ac:dyDescent="0.2">
      <c r="A16" s="88" t="s">
        <v>105</v>
      </c>
      <c r="B16" s="46">
        <v>708</v>
      </c>
      <c r="C16" s="46">
        <v>708</v>
      </c>
      <c r="D16" s="46">
        <v>250</v>
      </c>
      <c r="E16" s="46">
        <v>490</v>
      </c>
      <c r="F16" s="70">
        <f t="shared" ref="F16:F23" si="1">SUM(B16:E16)</f>
        <v>2156</v>
      </c>
    </row>
    <row r="17" spans="1:6" ht="18" x14ac:dyDescent="0.2">
      <c r="A17" s="87" t="s">
        <v>96</v>
      </c>
      <c r="B17" s="14">
        <v>266</v>
      </c>
      <c r="C17" s="14">
        <v>269</v>
      </c>
      <c r="D17" s="14">
        <v>103</v>
      </c>
      <c r="E17" s="14">
        <v>199</v>
      </c>
      <c r="F17" s="70">
        <f t="shared" si="1"/>
        <v>837</v>
      </c>
    </row>
    <row r="18" spans="1:6" ht="18" x14ac:dyDescent="0.2">
      <c r="A18" s="87" t="s">
        <v>97</v>
      </c>
      <c r="B18" s="15">
        <v>247</v>
      </c>
      <c r="C18" s="15">
        <v>231</v>
      </c>
      <c r="D18" s="15">
        <v>77</v>
      </c>
      <c r="E18" s="15">
        <v>156</v>
      </c>
      <c r="F18" s="70">
        <f t="shared" si="1"/>
        <v>711</v>
      </c>
    </row>
    <row r="19" spans="1:6" ht="18" x14ac:dyDescent="0.2">
      <c r="A19" s="87" t="s">
        <v>169</v>
      </c>
      <c r="B19" s="14">
        <v>195</v>
      </c>
      <c r="C19" s="14">
        <v>208</v>
      </c>
      <c r="D19" s="14">
        <v>70</v>
      </c>
      <c r="E19" s="14">
        <v>135</v>
      </c>
      <c r="F19" s="70">
        <f t="shared" si="1"/>
        <v>608</v>
      </c>
    </row>
    <row r="20" spans="1:6" ht="18" x14ac:dyDescent="0.2">
      <c r="A20" s="26" t="s">
        <v>107</v>
      </c>
      <c r="B20" s="46">
        <v>275</v>
      </c>
      <c r="C20" s="46">
        <v>258</v>
      </c>
      <c r="D20" s="46">
        <v>95</v>
      </c>
      <c r="E20" s="46">
        <v>189</v>
      </c>
      <c r="F20" s="70">
        <f t="shared" si="1"/>
        <v>817</v>
      </c>
    </row>
    <row r="21" spans="1:6" ht="18" x14ac:dyDescent="0.2">
      <c r="A21" s="25" t="s">
        <v>7</v>
      </c>
      <c r="B21" s="14">
        <v>7</v>
      </c>
      <c r="C21" s="14">
        <v>15</v>
      </c>
      <c r="D21" s="14">
        <v>3</v>
      </c>
      <c r="E21" s="14">
        <v>13</v>
      </c>
      <c r="F21" s="70">
        <f t="shared" si="1"/>
        <v>38</v>
      </c>
    </row>
    <row r="22" spans="1:6" ht="18" x14ac:dyDescent="0.2">
      <c r="A22" s="26" t="s">
        <v>9</v>
      </c>
      <c r="B22" s="15">
        <v>33</v>
      </c>
      <c r="C22" s="15">
        <v>17</v>
      </c>
      <c r="D22" s="15">
        <v>19</v>
      </c>
      <c r="E22" s="15">
        <v>43</v>
      </c>
      <c r="F22" s="70">
        <f t="shared" si="1"/>
        <v>112</v>
      </c>
    </row>
    <row r="23" spans="1:6" ht="18" x14ac:dyDescent="0.2">
      <c r="A23" s="25" t="s">
        <v>8</v>
      </c>
      <c r="B23" s="14">
        <v>5</v>
      </c>
      <c r="C23" s="14">
        <v>6</v>
      </c>
      <c r="D23" s="14">
        <v>1</v>
      </c>
      <c r="E23" s="14">
        <v>1</v>
      </c>
      <c r="F23" s="70">
        <f t="shared" si="1"/>
        <v>13</v>
      </c>
    </row>
    <row r="24" spans="1:6" x14ac:dyDescent="0.2">
      <c r="A24" s="4"/>
      <c r="B24" s="4"/>
      <c r="C24" s="4"/>
      <c r="D24" s="4"/>
      <c r="E24" s="4"/>
    </row>
    <row r="25" spans="1:6" x14ac:dyDescent="0.2">
      <c r="A25" s="151" t="s">
        <v>108</v>
      </c>
      <c r="B25" s="151"/>
      <c r="C25" s="151"/>
      <c r="D25" s="151"/>
      <c r="E25" s="151"/>
      <c r="F25" s="151"/>
    </row>
    <row r="26" spans="1:6" ht="18" x14ac:dyDescent="0.25">
      <c r="A26" s="26"/>
      <c r="B26" s="21"/>
      <c r="C26" s="21"/>
      <c r="D26" s="21"/>
      <c r="E26" s="21"/>
      <c r="F26" s="9"/>
    </row>
    <row r="27" spans="1:6" ht="18" x14ac:dyDescent="0.25">
      <c r="A27" s="87" t="s">
        <v>199</v>
      </c>
      <c r="B27" s="20">
        <v>71</v>
      </c>
      <c r="C27" s="20">
        <v>52</v>
      </c>
      <c r="D27" s="20">
        <v>33</v>
      </c>
      <c r="E27" s="20">
        <v>54</v>
      </c>
      <c r="F27" s="10">
        <f t="shared" ref="F27:F32" si="2">SUM(B27:E27)</f>
        <v>210</v>
      </c>
    </row>
    <row r="28" spans="1:6" ht="18" x14ac:dyDescent="0.25">
      <c r="A28" s="26" t="s">
        <v>81</v>
      </c>
      <c r="B28" s="46">
        <v>71</v>
      </c>
      <c r="C28" s="46">
        <v>54</v>
      </c>
      <c r="D28" s="46">
        <v>33</v>
      </c>
      <c r="E28" s="46">
        <v>55</v>
      </c>
      <c r="F28" s="10">
        <f t="shared" si="2"/>
        <v>213</v>
      </c>
    </row>
    <row r="29" spans="1:6" ht="18" x14ac:dyDescent="0.25">
      <c r="A29" s="25" t="s">
        <v>83</v>
      </c>
      <c r="B29" s="14">
        <v>80</v>
      </c>
      <c r="C29" s="14">
        <v>54</v>
      </c>
      <c r="D29" s="14">
        <v>49</v>
      </c>
      <c r="E29" s="14">
        <v>77</v>
      </c>
      <c r="F29" s="10">
        <f t="shared" si="2"/>
        <v>260</v>
      </c>
    </row>
    <row r="30" spans="1:6" ht="18" x14ac:dyDescent="0.25">
      <c r="A30" s="26" t="s">
        <v>79</v>
      </c>
      <c r="B30" s="46">
        <v>80</v>
      </c>
      <c r="C30" s="46">
        <v>47</v>
      </c>
      <c r="D30" s="46">
        <v>25</v>
      </c>
      <c r="E30" s="46">
        <v>61</v>
      </c>
      <c r="F30" s="10">
        <f t="shared" si="2"/>
        <v>213</v>
      </c>
    </row>
    <row r="31" spans="1:6" ht="18" x14ac:dyDescent="0.25">
      <c r="A31" s="25" t="s">
        <v>80</v>
      </c>
      <c r="B31" s="14">
        <v>2</v>
      </c>
      <c r="C31" s="14">
        <v>3</v>
      </c>
      <c r="D31" s="14">
        <v>0</v>
      </c>
      <c r="E31" s="14">
        <v>2</v>
      </c>
      <c r="F31" s="10">
        <f t="shared" si="2"/>
        <v>7</v>
      </c>
    </row>
    <row r="32" spans="1:6" ht="18" x14ac:dyDescent="0.25">
      <c r="A32" s="26" t="s">
        <v>109</v>
      </c>
      <c r="B32" s="19">
        <v>36</v>
      </c>
      <c r="C32" s="19">
        <v>51</v>
      </c>
      <c r="D32" s="19">
        <v>11</v>
      </c>
      <c r="E32" s="19">
        <v>22</v>
      </c>
      <c r="F32" s="10">
        <f t="shared" si="2"/>
        <v>120</v>
      </c>
    </row>
    <row r="33" spans="1:6" ht="18" x14ac:dyDescent="0.25">
      <c r="A33" s="25"/>
      <c r="B33" s="23"/>
      <c r="C33" s="23"/>
      <c r="D33" s="23"/>
      <c r="E33" s="23"/>
      <c r="F33" s="12"/>
    </row>
    <row r="34" spans="1:6" x14ac:dyDescent="0.2">
      <c r="A34" s="136" t="s">
        <v>121</v>
      </c>
      <c r="B34" s="136"/>
      <c r="C34" s="136"/>
      <c r="D34" s="136"/>
      <c r="E34" s="136"/>
      <c r="F34" s="136"/>
    </row>
    <row r="35" spans="1:6" ht="18" x14ac:dyDescent="0.25">
      <c r="A35" s="87" t="s">
        <v>24</v>
      </c>
      <c r="B35" s="14">
        <v>47</v>
      </c>
      <c r="C35" s="14">
        <v>60</v>
      </c>
      <c r="D35" s="14">
        <v>25</v>
      </c>
      <c r="E35" s="14">
        <v>51</v>
      </c>
      <c r="F35" s="10">
        <f t="shared" ref="F35:F41" si="3">SUM(B35:E35)</f>
        <v>183</v>
      </c>
    </row>
    <row r="36" spans="1:6" ht="18" x14ac:dyDescent="0.25">
      <c r="A36" s="87" t="s">
        <v>25</v>
      </c>
      <c r="B36" s="15">
        <v>26</v>
      </c>
      <c r="C36" s="15">
        <v>17</v>
      </c>
      <c r="D36" s="15">
        <v>4</v>
      </c>
      <c r="E36" s="15">
        <v>17</v>
      </c>
      <c r="F36" s="10">
        <f t="shared" si="3"/>
        <v>64</v>
      </c>
    </row>
    <row r="37" spans="1:6" ht="18" x14ac:dyDescent="0.25">
      <c r="A37" s="50" t="s">
        <v>163</v>
      </c>
      <c r="B37" s="14">
        <v>2</v>
      </c>
      <c r="C37" s="14">
        <v>13</v>
      </c>
      <c r="D37" s="14">
        <v>5</v>
      </c>
      <c r="E37" s="14">
        <v>3</v>
      </c>
      <c r="F37" s="10">
        <f t="shared" si="3"/>
        <v>23</v>
      </c>
    </row>
    <row r="38" spans="1:6" ht="18" x14ac:dyDescent="0.25">
      <c r="A38" s="49" t="s">
        <v>162</v>
      </c>
      <c r="B38" s="15">
        <v>0</v>
      </c>
      <c r="C38" s="15">
        <v>1</v>
      </c>
      <c r="D38" s="15">
        <v>0</v>
      </c>
      <c r="E38" s="15">
        <v>4</v>
      </c>
      <c r="F38" s="10">
        <f t="shared" si="3"/>
        <v>5</v>
      </c>
    </row>
    <row r="39" spans="1:6" ht="18" x14ac:dyDescent="0.25">
      <c r="A39" s="50" t="s">
        <v>164</v>
      </c>
      <c r="B39" s="14">
        <v>4</v>
      </c>
      <c r="C39" s="14">
        <v>5</v>
      </c>
      <c r="D39" s="14">
        <v>1</v>
      </c>
      <c r="E39" s="14">
        <v>3</v>
      </c>
      <c r="F39" s="10">
        <f t="shared" si="3"/>
        <v>13</v>
      </c>
    </row>
    <row r="40" spans="1:6" ht="18" x14ac:dyDescent="0.25">
      <c r="A40" s="49" t="s">
        <v>165</v>
      </c>
      <c r="B40" s="18">
        <v>2</v>
      </c>
      <c r="C40" s="18">
        <v>1</v>
      </c>
      <c r="D40" s="18">
        <v>0</v>
      </c>
      <c r="E40" s="18">
        <v>0</v>
      </c>
      <c r="F40" s="10">
        <f t="shared" si="3"/>
        <v>3</v>
      </c>
    </row>
    <row r="41" spans="1:6" ht="18" x14ac:dyDescent="0.25">
      <c r="A41" s="25" t="s">
        <v>26</v>
      </c>
      <c r="B41" s="20">
        <v>7</v>
      </c>
      <c r="C41" s="20">
        <v>9</v>
      </c>
      <c r="D41" s="20">
        <v>3</v>
      </c>
      <c r="E41" s="20">
        <v>5</v>
      </c>
      <c r="F41" s="10">
        <f t="shared" si="3"/>
        <v>24</v>
      </c>
    </row>
    <row r="42" spans="1:6" ht="18" x14ac:dyDescent="0.25">
      <c r="A42" s="26"/>
      <c r="B42" s="56"/>
      <c r="C42" s="56"/>
      <c r="D42" s="56"/>
      <c r="E42" s="56"/>
      <c r="F42" s="57"/>
    </row>
    <row r="43" spans="1:6" x14ac:dyDescent="0.2">
      <c r="A43" s="136" t="s">
        <v>10</v>
      </c>
      <c r="B43" s="136"/>
      <c r="C43" s="136"/>
      <c r="D43" s="136"/>
      <c r="E43" s="136"/>
      <c r="F43" s="136"/>
    </row>
    <row r="44" spans="1:6" ht="18" x14ac:dyDescent="0.25">
      <c r="A44" s="25" t="s">
        <v>110</v>
      </c>
      <c r="B44" s="14">
        <v>189</v>
      </c>
      <c r="C44" s="14">
        <v>234</v>
      </c>
      <c r="D44" s="14">
        <v>106</v>
      </c>
      <c r="E44" s="14">
        <v>306</v>
      </c>
      <c r="F44" s="10">
        <f t="shared" ref="F44:F69" si="4">SUM(B44:E44)</f>
        <v>835</v>
      </c>
    </row>
    <row r="45" spans="1:6" ht="18" x14ac:dyDescent="0.25">
      <c r="A45" s="26" t="s">
        <v>111</v>
      </c>
      <c r="B45" s="15">
        <v>20</v>
      </c>
      <c r="C45" s="15">
        <v>42</v>
      </c>
      <c r="D45" s="15">
        <v>9</v>
      </c>
      <c r="E45" s="15">
        <v>51</v>
      </c>
      <c r="F45" s="10">
        <f t="shared" si="4"/>
        <v>122</v>
      </c>
    </row>
    <row r="46" spans="1:6" ht="18" x14ac:dyDescent="0.25">
      <c r="A46" s="25" t="s">
        <v>112</v>
      </c>
      <c r="B46" s="14">
        <v>15</v>
      </c>
      <c r="C46" s="14">
        <v>27</v>
      </c>
      <c r="D46" s="14">
        <v>7</v>
      </c>
      <c r="E46" s="14">
        <v>28</v>
      </c>
      <c r="F46" s="10">
        <f t="shared" si="4"/>
        <v>77</v>
      </c>
    </row>
    <row r="47" spans="1:6" ht="18" x14ac:dyDescent="0.25">
      <c r="A47" s="26" t="s">
        <v>113</v>
      </c>
      <c r="B47" s="122">
        <v>10</v>
      </c>
      <c r="C47" s="15">
        <v>13</v>
      </c>
      <c r="D47" s="15">
        <v>2</v>
      </c>
      <c r="E47" s="15">
        <v>14</v>
      </c>
      <c r="F47" s="10">
        <f t="shared" si="4"/>
        <v>39</v>
      </c>
    </row>
    <row r="48" spans="1:6" ht="18" x14ac:dyDescent="0.25">
      <c r="A48" s="25" t="s">
        <v>114</v>
      </c>
      <c r="B48" s="14">
        <v>1149</v>
      </c>
      <c r="C48" s="14">
        <v>1054</v>
      </c>
      <c r="D48" s="14">
        <v>462</v>
      </c>
      <c r="E48" s="14">
        <v>1167</v>
      </c>
      <c r="F48" s="10">
        <f t="shared" si="4"/>
        <v>3832</v>
      </c>
    </row>
    <row r="49" spans="1:6" ht="18" x14ac:dyDescent="0.25">
      <c r="A49" s="26" t="s">
        <v>11</v>
      </c>
      <c r="B49" s="15">
        <v>28</v>
      </c>
      <c r="C49" s="15">
        <v>33</v>
      </c>
      <c r="D49" s="15">
        <v>4</v>
      </c>
      <c r="E49" s="15">
        <v>29</v>
      </c>
      <c r="F49" s="10">
        <f t="shared" si="4"/>
        <v>94</v>
      </c>
    </row>
    <row r="50" spans="1:6" ht="18" x14ac:dyDescent="0.25">
      <c r="A50" s="25" t="s">
        <v>115</v>
      </c>
      <c r="B50" s="14">
        <v>6</v>
      </c>
      <c r="C50" s="14">
        <v>10</v>
      </c>
      <c r="D50" s="14">
        <v>3</v>
      </c>
      <c r="E50" s="14">
        <v>10</v>
      </c>
      <c r="F50" s="10">
        <f t="shared" si="4"/>
        <v>29</v>
      </c>
    </row>
    <row r="51" spans="1:6" ht="18" x14ac:dyDescent="0.25">
      <c r="A51" s="26" t="s">
        <v>116</v>
      </c>
      <c r="B51" s="15">
        <v>21</v>
      </c>
      <c r="C51" s="15">
        <v>19</v>
      </c>
      <c r="D51" s="15">
        <v>3</v>
      </c>
      <c r="E51" s="15">
        <v>35</v>
      </c>
      <c r="F51" s="10">
        <f t="shared" si="4"/>
        <v>78</v>
      </c>
    </row>
    <row r="52" spans="1:6" ht="18" x14ac:dyDescent="0.25">
      <c r="A52" s="25" t="s">
        <v>12</v>
      </c>
      <c r="B52" s="14">
        <v>45</v>
      </c>
      <c r="C52" s="14">
        <v>63</v>
      </c>
      <c r="D52" s="14">
        <v>22</v>
      </c>
      <c r="E52" s="14">
        <v>74</v>
      </c>
      <c r="F52" s="10">
        <f t="shared" si="4"/>
        <v>204</v>
      </c>
    </row>
    <row r="53" spans="1:6" ht="18" x14ac:dyDescent="0.25">
      <c r="A53" s="26" t="s">
        <v>13</v>
      </c>
      <c r="B53" s="15">
        <v>27</v>
      </c>
      <c r="C53" s="15">
        <v>4</v>
      </c>
      <c r="D53" s="15">
        <v>0</v>
      </c>
      <c r="E53" s="15">
        <v>0</v>
      </c>
      <c r="F53" s="10">
        <f t="shared" si="4"/>
        <v>31</v>
      </c>
    </row>
    <row r="54" spans="1:6" ht="18" x14ac:dyDescent="0.25">
      <c r="A54" s="25" t="s">
        <v>14</v>
      </c>
      <c r="B54" s="14">
        <v>0</v>
      </c>
      <c r="C54" s="14">
        <v>5</v>
      </c>
      <c r="D54" s="14">
        <v>0</v>
      </c>
      <c r="E54" s="14">
        <v>2</v>
      </c>
      <c r="F54" s="10">
        <f t="shared" si="4"/>
        <v>7</v>
      </c>
    </row>
    <row r="55" spans="1:6" ht="18" x14ac:dyDescent="0.25">
      <c r="A55" s="26" t="s">
        <v>15</v>
      </c>
      <c r="B55" s="46">
        <v>8</v>
      </c>
      <c r="C55" s="46">
        <v>5</v>
      </c>
      <c r="D55" s="46">
        <v>3</v>
      </c>
      <c r="E55" s="46">
        <v>17</v>
      </c>
      <c r="F55" s="10">
        <f t="shared" si="4"/>
        <v>33</v>
      </c>
    </row>
    <row r="56" spans="1:6" ht="18" x14ac:dyDescent="0.25">
      <c r="A56" s="25" t="s">
        <v>16</v>
      </c>
      <c r="B56" s="14">
        <v>14</v>
      </c>
      <c r="C56" s="14">
        <v>9</v>
      </c>
      <c r="D56" s="14">
        <v>4</v>
      </c>
      <c r="E56" s="14">
        <v>13</v>
      </c>
      <c r="F56" s="10">
        <f t="shared" si="4"/>
        <v>40</v>
      </c>
    </row>
    <row r="57" spans="1:6" ht="18" x14ac:dyDescent="0.25">
      <c r="A57" s="26" t="s">
        <v>17</v>
      </c>
      <c r="B57" s="46">
        <v>4</v>
      </c>
      <c r="C57" s="46">
        <v>4</v>
      </c>
      <c r="D57" s="46">
        <v>4</v>
      </c>
      <c r="E57" s="46">
        <v>3</v>
      </c>
      <c r="F57" s="10">
        <f t="shared" si="4"/>
        <v>15</v>
      </c>
    </row>
    <row r="58" spans="1:6" ht="18" x14ac:dyDescent="0.25">
      <c r="A58" s="25" t="s">
        <v>18</v>
      </c>
      <c r="B58" s="20">
        <v>9</v>
      </c>
      <c r="C58" s="20">
        <v>7</v>
      </c>
      <c r="D58" s="20">
        <v>4</v>
      </c>
      <c r="E58" s="20">
        <v>2</v>
      </c>
      <c r="F58" s="10">
        <f t="shared" si="4"/>
        <v>22</v>
      </c>
    </row>
    <row r="59" spans="1:6" ht="18" x14ac:dyDescent="0.25">
      <c r="A59" s="26" t="s">
        <v>19</v>
      </c>
      <c r="B59" s="19">
        <v>3</v>
      </c>
      <c r="C59" s="19">
        <v>7</v>
      </c>
      <c r="D59" s="19">
        <v>3</v>
      </c>
      <c r="E59" s="19">
        <v>9</v>
      </c>
      <c r="F59" s="10">
        <f t="shared" si="4"/>
        <v>22</v>
      </c>
    </row>
    <row r="60" spans="1:6" ht="18" x14ac:dyDescent="0.25">
      <c r="A60" s="25" t="s">
        <v>118</v>
      </c>
      <c r="B60" s="14">
        <v>2</v>
      </c>
      <c r="C60" s="14">
        <v>2</v>
      </c>
      <c r="D60" s="14">
        <v>0</v>
      </c>
      <c r="E60" s="14">
        <v>7</v>
      </c>
      <c r="F60" s="10">
        <f t="shared" si="4"/>
        <v>11</v>
      </c>
    </row>
    <row r="61" spans="1:6" ht="18" x14ac:dyDescent="0.25">
      <c r="A61" s="26" t="s">
        <v>119</v>
      </c>
      <c r="B61" s="46">
        <v>13</v>
      </c>
      <c r="C61" s="46">
        <v>10</v>
      </c>
      <c r="D61" s="46">
        <v>4</v>
      </c>
      <c r="E61" s="46">
        <v>21</v>
      </c>
      <c r="F61" s="10">
        <f t="shared" si="4"/>
        <v>48</v>
      </c>
    </row>
    <row r="62" spans="1:6" ht="18" x14ac:dyDescent="0.25">
      <c r="A62" s="25" t="s">
        <v>20</v>
      </c>
      <c r="B62" s="20">
        <v>15</v>
      </c>
      <c r="C62" s="20">
        <v>12</v>
      </c>
      <c r="D62" s="20">
        <v>7</v>
      </c>
      <c r="E62" s="20">
        <v>16</v>
      </c>
      <c r="F62" s="10">
        <f t="shared" si="4"/>
        <v>50</v>
      </c>
    </row>
    <row r="63" spans="1:6" ht="18" x14ac:dyDescent="0.25">
      <c r="A63" s="26" t="s">
        <v>21</v>
      </c>
      <c r="B63" s="46">
        <v>39</v>
      </c>
      <c r="C63" s="46">
        <v>48</v>
      </c>
      <c r="D63" s="46">
        <v>16</v>
      </c>
      <c r="E63" s="46">
        <v>71</v>
      </c>
      <c r="F63" s="10">
        <f t="shared" si="4"/>
        <v>174</v>
      </c>
    </row>
    <row r="64" spans="1:6" ht="18" x14ac:dyDescent="0.25">
      <c r="A64" s="25" t="s">
        <v>22</v>
      </c>
      <c r="B64" s="14">
        <v>19</v>
      </c>
      <c r="C64" s="14">
        <v>24</v>
      </c>
      <c r="D64" s="14">
        <v>4</v>
      </c>
      <c r="E64" s="14">
        <v>30</v>
      </c>
      <c r="F64" s="10">
        <f t="shared" si="4"/>
        <v>77</v>
      </c>
    </row>
    <row r="65" spans="1:7" ht="18" x14ac:dyDescent="0.25">
      <c r="A65" s="26" t="s">
        <v>120</v>
      </c>
      <c r="B65" s="46">
        <v>30</v>
      </c>
      <c r="C65" s="46">
        <v>50</v>
      </c>
      <c r="D65" s="46">
        <v>17</v>
      </c>
      <c r="E65" s="46">
        <v>32</v>
      </c>
      <c r="F65" s="10">
        <f t="shared" si="4"/>
        <v>129</v>
      </c>
    </row>
    <row r="66" spans="1:7" ht="18" x14ac:dyDescent="0.25">
      <c r="A66" s="25" t="s">
        <v>87</v>
      </c>
      <c r="B66" s="14">
        <v>39</v>
      </c>
      <c r="C66" s="14">
        <v>43</v>
      </c>
      <c r="D66" s="14">
        <v>10</v>
      </c>
      <c r="E66" s="14">
        <v>58</v>
      </c>
      <c r="F66" s="10">
        <f t="shared" si="4"/>
        <v>150</v>
      </c>
    </row>
    <row r="67" spans="1:7" ht="18" x14ac:dyDescent="0.25">
      <c r="A67" s="26" t="s">
        <v>117</v>
      </c>
      <c r="B67" s="46">
        <v>175</v>
      </c>
      <c r="C67" s="46">
        <v>184</v>
      </c>
      <c r="D67" s="46">
        <v>68</v>
      </c>
      <c r="E67" s="46">
        <v>180</v>
      </c>
      <c r="F67" s="10">
        <f t="shared" si="4"/>
        <v>607</v>
      </c>
    </row>
    <row r="68" spans="1:7" ht="18" x14ac:dyDescent="0.25">
      <c r="A68" s="25" t="s">
        <v>88</v>
      </c>
      <c r="B68" s="14">
        <v>71</v>
      </c>
      <c r="C68" s="14">
        <v>143</v>
      </c>
      <c r="D68" s="14">
        <v>43</v>
      </c>
      <c r="E68" s="14">
        <v>162</v>
      </c>
      <c r="F68" s="10">
        <f t="shared" si="4"/>
        <v>419</v>
      </c>
    </row>
    <row r="69" spans="1:7" ht="18" x14ac:dyDescent="0.25">
      <c r="A69" s="26" t="s">
        <v>23</v>
      </c>
      <c r="B69" s="15">
        <v>1130</v>
      </c>
      <c r="C69" s="74">
        <v>1233</v>
      </c>
      <c r="D69" s="46">
        <v>389</v>
      </c>
      <c r="E69" s="74">
        <v>1318</v>
      </c>
      <c r="F69" s="10">
        <f t="shared" si="4"/>
        <v>4070</v>
      </c>
    </row>
    <row r="70" spans="1:7" ht="18" x14ac:dyDescent="0.25">
      <c r="A70" s="25"/>
      <c r="B70" s="16"/>
      <c r="C70" s="16"/>
      <c r="D70" s="16"/>
      <c r="E70" s="16"/>
      <c r="F70" s="11"/>
    </row>
    <row r="71" spans="1:7" x14ac:dyDescent="0.2">
      <c r="A71" s="153" t="s">
        <v>122</v>
      </c>
      <c r="B71" s="153"/>
      <c r="C71" s="153"/>
      <c r="D71" s="153"/>
      <c r="E71" s="153"/>
      <c r="F71" s="153"/>
    </row>
    <row r="72" spans="1:7" ht="18" x14ac:dyDescent="0.25">
      <c r="A72" s="25" t="s">
        <v>27</v>
      </c>
      <c r="B72" s="14">
        <v>211</v>
      </c>
      <c r="C72" s="14">
        <v>210</v>
      </c>
      <c r="D72" s="14">
        <v>71</v>
      </c>
      <c r="E72" s="14">
        <v>198</v>
      </c>
      <c r="F72" s="10">
        <f>SUM(B72:E72)</f>
        <v>690</v>
      </c>
    </row>
    <row r="73" spans="1:7" ht="18" x14ac:dyDescent="0.25">
      <c r="A73" s="26" t="s">
        <v>28</v>
      </c>
      <c r="B73" s="15">
        <v>2</v>
      </c>
      <c r="C73" s="15">
        <v>5</v>
      </c>
      <c r="D73" s="15">
        <v>1</v>
      </c>
      <c r="E73" s="15">
        <v>10</v>
      </c>
      <c r="F73" s="10">
        <f>SUM(B73:E73)</f>
        <v>18</v>
      </c>
    </row>
    <row r="74" spans="1:7" ht="18" x14ac:dyDescent="0.25">
      <c r="A74" s="25" t="s">
        <v>29</v>
      </c>
      <c r="B74" s="14">
        <v>17</v>
      </c>
      <c r="C74" s="14">
        <v>34</v>
      </c>
      <c r="D74" s="14">
        <v>7</v>
      </c>
      <c r="E74" s="14">
        <v>24</v>
      </c>
      <c r="F74" s="10">
        <f>SUM(B74:E74)</f>
        <v>82</v>
      </c>
    </row>
    <row r="75" spans="1:7" ht="18" x14ac:dyDescent="0.25">
      <c r="A75" s="27"/>
      <c r="B75" s="21"/>
      <c r="C75" s="21"/>
      <c r="D75" s="21"/>
      <c r="E75" s="21"/>
      <c r="F75" s="8"/>
    </row>
    <row r="76" spans="1:7" x14ac:dyDescent="0.2">
      <c r="A76" s="136" t="s">
        <v>30</v>
      </c>
      <c r="B76" s="136"/>
      <c r="C76" s="136"/>
      <c r="D76" s="136"/>
      <c r="E76" s="136"/>
      <c r="F76" s="136"/>
    </row>
    <row r="77" spans="1:7" ht="18" x14ac:dyDescent="0.2">
      <c r="A77" s="29" t="s">
        <v>123</v>
      </c>
      <c r="B77" s="14">
        <v>3</v>
      </c>
      <c r="C77" s="14">
        <v>7</v>
      </c>
      <c r="D77" s="14">
        <v>2</v>
      </c>
      <c r="E77" s="14">
        <v>6</v>
      </c>
      <c r="F77" s="16">
        <f t="shared" ref="F77:F94" si="5">SUM(B77:E77)</f>
        <v>18</v>
      </c>
      <c r="G77" s="45"/>
    </row>
    <row r="78" spans="1:7" ht="18" x14ac:dyDescent="0.2">
      <c r="A78" s="26" t="s">
        <v>32</v>
      </c>
      <c r="B78" s="15">
        <v>2</v>
      </c>
      <c r="C78" s="15">
        <v>3</v>
      </c>
      <c r="D78" s="15">
        <v>0</v>
      </c>
      <c r="E78" s="15">
        <v>3</v>
      </c>
      <c r="F78" s="16">
        <f t="shared" si="5"/>
        <v>8</v>
      </c>
    </row>
    <row r="79" spans="1:7" ht="18" x14ac:dyDescent="0.2">
      <c r="A79" s="25" t="s">
        <v>127</v>
      </c>
      <c r="B79" s="14">
        <v>0</v>
      </c>
      <c r="C79" s="14">
        <v>1</v>
      </c>
      <c r="D79" s="14">
        <v>0</v>
      </c>
      <c r="E79" s="14">
        <v>1</v>
      </c>
      <c r="F79" s="16">
        <f t="shared" si="5"/>
        <v>2</v>
      </c>
    </row>
    <row r="80" spans="1:7" ht="18" x14ac:dyDescent="0.2">
      <c r="A80" s="26" t="s">
        <v>128</v>
      </c>
      <c r="B80" s="15">
        <v>0</v>
      </c>
      <c r="C80" s="15">
        <v>4</v>
      </c>
      <c r="D80" s="15">
        <v>1</v>
      </c>
      <c r="E80" s="15">
        <v>2</v>
      </c>
      <c r="F80" s="16">
        <f t="shared" si="5"/>
        <v>7</v>
      </c>
    </row>
    <row r="81" spans="1:6" ht="18" x14ac:dyDescent="0.2">
      <c r="A81" s="25" t="s">
        <v>33</v>
      </c>
      <c r="B81" s="14">
        <v>1</v>
      </c>
      <c r="C81" s="14">
        <v>1</v>
      </c>
      <c r="D81" s="14">
        <v>1</v>
      </c>
      <c r="E81" s="14">
        <v>3</v>
      </c>
      <c r="F81" s="16">
        <f t="shared" si="5"/>
        <v>6</v>
      </c>
    </row>
    <row r="82" spans="1:6" ht="18" x14ac:dyDescent="0.2">
      <c r="A82" s="26" t="s">
        <v>129</v>
      </c>
      <c r="B82" s="46">
        <v>0</v>
      </c>
      <c r="C82" s="46">
        <v>0</v>
      </c>
      <c r="D82" s="46">
        <v>0</v>
      </c>
      <c r="E82" s="46">
        <v>0</v>
      </c>
      <c r="F82" s="16">
        <f t="shared" si="5"/>
        <v>0</v>
      </c>
    </row>
    <row r="83" spans="1:6" ht="18" x14ac:dyDescent="0.2">
      <c r="A83" s="25" t="s">
        <v>130</v>
      </c>
      <c r="B83" s="14">
        <v>0</v>
      </c>
      <c r="C83" s="14">
        <v>0</v>
      </c>
      <c r="D83" s="14">
        <v>0</v>
      </c>
      <c r="E83" s="14">
        <v>0</v>
      </c>
      <c r="F83" s="16">
        <f t="shared" si="5"/>
        <v>0</v>
      </c>
    </row>
    <row r="84" spans="1:6" ht="18" x14ac:dyDescent="0.2">
      <c r="A84" s="26" t="s">
        <v>131</v>
      </c>
      <c r="B84" s="46">
        <v>1</v>
      </c>
      <c r="C84" s="46">
        <v>0</v>
      </c>
      <c r="D84" s="46">
        <v>1</v>
      </c>
      <c r="E84" s="46">
        <v>0</v>
      </c>
      <c r="F84" s="16">
        <f t="shared" si="5"/>
        <v>2</v>
      </c>
    </row>
    <row r="85" spans="1:6" ht="18" x14ac:dyDescent="0.2">
      <c r="A85" s="25" t="s">
        <v>132</v>
      </c>
      <c r="B85" s="14">
        <v>0</v>
      </c>
      <c r="C85" s="14">
        <v>0</v>
      </c>
      <c r="D85" s="14">
        <v>0</v>
      </c>
      <c r="E85" s="14">
        <v>0</v>
      </c>
      <c r="F85" s="16">
        <f t="shared" si="5"/>
        <v>0</v>
      </c>
    </row>
    <row r="86" spans="1:6" ht="18" x14ac:dyDescent="0.2">
      <c r="A86" s="26" t="s">
        <v>133</v>
      </c>
      <c r="B86" s="15">
        <v>1</v>
      </c>
      <c r="C86" s="15">
        <v>2</v>
      </c>
      <c r="D86" s="15">
        <v>0</v>
      </c>
      <c r="E86" s="15">
        <v>3</v>
      </c>
      <c r="F86" s="16">
        <f t="shared" si="5"/>
        <v>6</v>
      </c>
    </row>
    <row r="87" spans="1:6" ht="18" x14ac:dyDescent="0.2">
      <c r="A87" s="25" t="s">
        <v>124</v>
      </c>
      <c r="B87" s="14">
        <v>2</v>
      </c>
      <c r="C87" s="14">
        <v>4</v>
      </c>
      <c r="D87" s="14">
        <v>1</v>
      </c>
      <c r="E87" s="14">
        <v>0</v>
      </c>
      <c r="F87" s="16">
        <f t="shared" si="5"/>
        <v>7</v>
      </c>
    </row>
    <row r="88" spans="1:6" ht="18" x14ac:dyDescent="0.2">
      <c r="A88" s="26" t="s">
        <v>31</v>
      </c>
      <c r="B88" s="46">
        <v>1</v>
      </c>
      <c r="C88" s="46">
        <v>3</v>
      </c>
      <c r="D88" s="46">
        <v>1</v>
      </c>
      <c r="E88" s="46">
        <v>6</v>
      </c>
      <c r="F88" s="16">
        <f t="shared" si="5"/>
        <v>11</v>
      </c>
    </row>
    <row r="89" spans="1:6" ht="18" x14ac:dyDescent="0.2">
      <c r="A89" s="25" t="s">
        <v>125</v>
      </c>
      <c r="B89" s="14">
        <v>4</v>
      </c>
      <c r="C89" s="14">
        <v>3</v>
      </c>
      <c r="D89" s="14">
        <v>1</v>
      </c>
      <c r="E89" s="14">
        <v>2</v>
      </c>
      <c r="F89" s="16">
        <f t="shared" si="5"/>
        <v>10</v>
      </c>
    </row>
    <row r="90" spans="1:6" ht="18" x14ac:dyDescent="0.2">
      <c r="A90" s="26" t="s">
        <v>34</v>
      </c>
      <c r="B90" s="15">
        <v>3</v>
      </c>
      <c r="C90" s="15">
        <v>4</v>
      </c>
      <c r="D90" s="15">
        <v>1</v>
      </c>
      <c r="E90" s="15">
        <v>4</v>
      </c>
      <c r="F90" s="16">
        <f t="shared" si="5"/>
        <v>12</v>
      </c>
    </row>
    <row r="91" spans="1:6" ht="18" x14ac:dyDescent="0.2">
      <c r="A91" s="25" t="s">
        <v>126</v>
      </c>
      <c r="B91" s="14">
        <v>0</v>
      </c>
      <c r="C91" s="14">
        <v>0</v>
      </c>
      <c r="D91" s="14">
        <v>0</v>
      </c>
      <c r="E91" s="14">
        <v>0</v>
      </c>
      <c r="F91" s="16">
        <f t="shared" si="5"/>
        <v>0</v>
      </c>
    </row>
    <row r="92" spans="1:6" ht="18" x14ac:dyDescent="0.2">
      <c r="A92" s="87" t="s">
        <v>35</v>
      </c>
      <c r="B92" s="15">
        <v>4</v>
      </c>
      <c r="C92" s="15">
        <v>5</v>
      </c>
      <c r="D92" s="15">
        <v>1</v>
      </c>
      <c r="E92" s="15">
        <v>5</v>
      </c>
      <c r="F92" s="16">
        <f t="shared" si="5"/>
        <v>15</v>
      </c>
    </row>
    <row r="93" spans="1:6" ht="18" x14ac:dyDescent="0.2">
      <c r="A93" s="25" t="s">
        <v>89</v>
      </c>
      <c r="B93" s="14">
        <v>4</v>
      </c>
      <c r="C93" s="14">
        <v>0</v>
      </c>
      <c r="D93" s="14">
        <v>1</v>
      </c>
      <c r="E93" s="14">
        <v>3</v>
      </c>
      <c r="F93" s="16">
        <f t="shared" si="5"/>
        <v>8</v>
      </c>
    </row>
    <row r="94" spans="1:6" ht="18" x14ac:dyDescent="0.2">
      <c r="A94" s="26" t="s">
        <v>90</v>
      </c>
      <c r="B94" s="123">
        <v>0</v>
      </c>
      <c r="C94" s="15">
        <v>4</v>
      </c>
      <c r="D94" s="15">
        <v>0</v>
      </c>
      <c r="E94" s="15">
        <v>2</v>
      </c>
      <c r="F94" s="16">
        <f t="shared" si="5"/>
        <v>6</v>
      </c>
    </row>
    <row r="95" spans="1:6" ht="18" x14ac:dyDescent="0.25">
      <c r="A95" s="25"/>
      <c r="B95" s="16"/>
      <c r="C95" s="16"/>
      <c r="D95" s="16"/>
      <c r="E95" s="16"/>
      <c r="F95" s="12"/>
    </row>
    <row r="96" spans="1:6" x14ac:dyDescent="0.2">
      <c r="A96" s="154" t="s">
        <v>103</v>
      </c>
      <c r="B96" s="154"/>
      <c r="C96" s="154"/>
      <c r="D96" s="154"/>
      <c r="E96" s="154"/>
      <c r="F96" s="154"/>
    </row>
    <row r="97" spans="1:7" ht="18" x14ac:dyDescent="0.25">
      <c r="A97" s="87" t="s">
        <v>36</v>
      </c>
      <c r="B97" s="15">
        <v>1</v>
      </c>
      <c r="C97" s="15">
        <v>0</v>
      </c>
      <c r="D97" s="46">
        <v>0</v>
      </c>
      <c r="E97" s="15">
        <v>0</v>
      </c>
      <c r="F97" s="2">
        <f>SUM(B97:E97)</f>
        <v>1</v>
      </c>
    </row>
    <row r="98" spans="1:7" ht="18" x14ac:dyDescent="0.25">
      <c r="A98" s="87" t="s">
        <v>37</v>
      </c>
      <c r="B98" s="14">
        <v>14</v>
      </c>
      <c r="C98" s="14">
        <v>10</v>
      </c>
      <c r="D98" s="14">
        <v>1</v>
      </c>
      <c r="E98" s="14">
        <v>4</v>
      </c>
      <c r="F98" s="2">
        <f>SUM(B98:E98)</f>
        <v>29</v>
      </c>
    </row>
    <row r="99" spans="1:7" ht="18" x14ac:dyDescent="0.25">
      <c r="A99" s="87" t="s">
        <v>38</v>
      </c>
      <c r="B99" s="18">
        <v>4</v>
      </c>
      <c r="C99" s="18">
        <v>5</v>
      </c>
      <c r="D99" s="19">
        <v>0</v>
      </c>
      <c r="E99" s="18">
        <v>5</v>
      </c>
      <c r="F99" s="2">
        <f>SUM(B99:E99)</f>
        <v>14</v>
      </c>
    </row>
    <row r="100" spans="1:7" ht="18" x14ac:dyDescent="0.25">
      <c r="A100" s="29"/>
      <c r="B100" s="23"/>
      <c r="C100" s="23"/>
      <c r="D100" s="23"/>
      <c r="E100" s="23"/>
      <c r="F100" s="12"/>
    </row>
    <row r="101" spans="1:7" x14ac:dyDescent="0.2">
      <c r="A101" s="136" t="s">
        <v>141</v>
      </c>
      <c r="B101" s="136"/>
      <c r="C101" s="136"/>
      <c r="D101" s="136"/>
      <c r="E101" s="136"/>
      <c r="F101" s="136"/>
    </row>
    <row r="102" spans="1:7" ht="18" x14ac:dyDescent="0.25">
      <c r="A102" s="111" t="s">
        <v>142</v>
      </c>
      <c r="B102" s="56"/>
      <c r="C102" s="56"/>
      <c r="D102" s="56"/>
      <c r="E102" s="56"/>
      <c r="F102" s="9"/>
      <c r="G102" s="45"/>
    </row>
    <row r="103" spans="1:7" ht="18" x14ac:dyDescent="0.25">
      <c r="A103" s="89" t="s">
        <v>39</v>
      </c>
      <c r="B103" s="14">
        <v>165</v>
      </c>
      <c r="C103" s="14">
        <v>226</v>
      </c>
      <c r="D103" s="14">
        <v>78</v>
      </c>
      <c r="E103" s="14">
        <v>231</v>
      </c>
      <c r="F103" s="10">
        <f t="shared" ref="F103:F119" si="6">SUM(B103:E103)</f>
        <v>700</v>
      </c>
    </row>
    <row r="104" spans="1:7" ht="18" x14ac:dyDescent="0.25">
      <c r="A104" s="24" t="s">
        <v>40</v>
      </c>
      <c r="B104" s="19">
        <v>453</v>
      </c>
      <c r="C104" s="19">
        <v>555</v>
      </c>
      <c r="D104" s="19">
        <v>202</v>
      </c>
      <c r="E104" s="19">
        <v>658</v>
      </c>
      <c r="F104" s="10">
        <f t="shared" si="6"/>
        <v>1868</v>
      </c>
    </row>
    <row r="105" spans="1:7" ht="18" x14ac:dyDescent="0.25">
      <c r="A105" s="87" t="s">
        <v>134</v>
      </c>
      <c r="B105" s="14">
        <v>8</v>
      </c>
      <c r="C105" s="14">
        <v>13</v>
      </c>
      <c r="D105" s="14">
        <v>4</v>
      </c>
      <c r="E105" s="14">
        <v>8</v>
      </c>
      <c r="F105" s="10">
        <f t="shared" si="6"/>
        <v>33</v>
      </c>
    </row>
    <row r="106" spans="1:7" ht="18" x14ac:dyDescent="0.25">
      <c r="A106" s="87" t="s">
        <v>41</v>
      </c>
      <c r="B106" s="46">
        <v>134</v>
      </c>
      <c r="C106" s="46">
        <v>165</v>
      </c>
      <c r="D106" s="46">
        <v>56</v>
      </c>
      <c r="E106" s="46">
        <v>193</v>
      </c>
      <c r="F106" s="10">
        <f t="shared" si="6"/>
        <v>548</v>
      </c>
    </row>
    <row r="107" spans="1:7" ht="18" x14ac:dyDescent="0.25">
      <c r="A107" s="25" t="s">
        <v>44</v>
      </c>
      <c r="B107" s="20">
        <v>12</v>
      </c>
      <c r="C107" s="20">
        <v>19</v>
      </c>
      <c r="D107" s="20">
        <v>9</v>
      </c>
      <c r="E107" s="20">
        <v>13</v>
      </c>
      <c r="F107" s="10">
        <f t="shared" si="6"/>
        <v>53</v>
      </c>
    </row>
    <row r="108" spans="1:7" ht="18" x14ac:dyDescent="0.25">
      <c r="A108" s="87" t="s">
        <v>135</v>
      </c>
      <c r="B108" s="18">
        <v>0</v>
      </c>
      <c r="C108" s="18">
        <v>0</v>
      </c>
      <c r="D108" s="19">
        <v>0</v>
      </c>
      <c r="E108" s="18">
        <v>0</v>
      </c>
      <c r="F108" s="10">
        <f t="shared" si="6"/>
        <v>0</v>
      </c>
    </row>
    <row r="109" spans="1:7" ht="18" x14ac:dyDescent="0.25">
      <c r="A109" s="25" t="s">
        <v>136</v>
      </c>
      <c r="B109" s="20">
        <v>111</v>
      </c>
      <c r="C109" s="20">
        <v>137</v>
      </c>
      <c r="D109" s="20">
        <v>52</v>
      </c>
      <c r="E109" s="20">
        <v>160</v>
      </c>
      <c r="F109" s="10">
        <f t="shared" si="6"/>
        <v>460</v>
      </c>
    </row>
    <row r="110" spans="1:7" ht="18" x14ac:dyDescent="0.25">
      <c r="A110" s="26" t="s">
        <v>139</v>
      </c>
      <c r="B110" s="19">
        <v>20</v>
      </c>
      <c r="C110" s="19">
        <v>24</v>
      </c>
      <c r="D110" s="19">
        <v>7</v>
      </c>
      <c r="E110" s="19">
        <v>25</v>
      </c>
      <c r="F110" s="10">
        <f t="shared" si="6"/>
        <v>76</v>
      </c>
    </row>
    <row r="111" spans="1:7" ht="18" x14ac:dyDescent="0.25">
      <c r="A111" s="25" t="s">
        <v>137</v>
      </c>
      <c r="B111" s="14">
        <v>75</v>
      </c>
      <c r="C111" s="14">
        <v>74</v>
      </c>
      <c r="D111" s="14">
        <v>33</v>
      </c>
      <c r="E111" s="14">
        <v>131</v>
      </c>
      <c r="F111" s="10">
        <f t="shared" si="6"/>
        <v>313</v>
      </c>
    </row>
    <row r="112" spans="1:7" ht="18" x14ac:dyDescent="0.25">
      <c r="A112" s="26" t="s">
        <v>140</v>
      </c>
      <c r="B112" s="46">
        <v>6</v>
      </c>
      <c r="C112" s="46">
        <v>6</v>
      </c>
      <c r="D112" s="46">
        <v>1</v>
      </c>
      <c r="E112" s="46">
        <v>7</v>
      </c>
      <c r="F112" s="10">
        <f t="shared" si="6"/>
        <v>20</v>
      </c>
    </row>
    <row r="113" spans="1:7" ht="18" x14ac:dyDescent="0.25">
      <c r="A113" s="87" t="s">
        <v>43</v>
      </c>
      <c r="B113" s="14">
        <v>24</v>
      </c>
      <c r="C113" s="14">
        <v>29</v>
      </c>
      <c r="D113" s="14">
        <v>25</v>
      </c>
      <c r="E113" s="14">
        <v>33</v>
      </c>
      <c r="F113" s="10">
        <f t="shared" si="6"/>
        <v>111</v>
      </c>
    </row>
    <row r="114" spans="1:7" ht="18" x14ac:dyDescent="0.25">
      <c r="A114" s="26" t="s">
        <v>138</v>
      </c>
      <c r="B114" s="18">
        <v>63</v>
      </c>
      <c r="C114" s="18">
        <v>87</v>
      </c>
      <c r="D114" s="18">
        <v>14</v>
      </c>
      <c r="E114" s="18">
        <v>85</v>
      </c>
      <c r="F114" s="10">
        <f t="shared" si="6"/>
        <v>249</v>
      </c>
    </row>
    <row r="115" spans="1:7" ht="18" x14ac:dyDescent="0.25">
      <c r="A115" s="87" t="s">
        <v>42</v>
      </c>
      <c r="B115" s="14">
        <v>0</v>
      </c>
      <c r="C115" s="14">
        <v>1</v>
      </c>
      <c r="D115" s="14">
        <v>1</v>
      </c>
      <c r="E115" s="14">
        <v>1</v>
      </c>
      <c r="F115" s="10">
        <f t="shared" si="6"/>
        <v>3</v>
      </c>
    </row>
    <row r="116" spans="1:7" ht="18" x14ac:dyDescent="0.25">
      <c r="A116" s="58" t="s">
        <v>145</v>
      </c>
      <c r="B116" s="59">
        <v>4</v>
      </c>
      <c r="C116" s="59">
        <v>3</v>
      </c>
      <c r="D116" s="59">
        <v>1</v>
      </c>
      <c r="E116" s="59">
        <v>3</v>
      </c>
      <c r="F116" s="10">
        <f t="shared" si="6"/>
        <v>11</v>
      </c>
    </row>
    <row r="117" spans="1:7" ht="18" x14ac:dyDescent="0.25">
      <c r="A117" s="25" t="s">
        <v>45</v>
      </c>
      <c r="B117" s="14">
        <v>1</v>
      </c>
      <c r="C117" s="14">
        <v>4</v>
      </c>
      <c r="D117" s="14">
        <v>0</v>
      </c>
      <c r="E117" s="14">
        <v>3</v>
      </c>
      <c r="F117" s="10">
        <f t="shared" si="6"/>
        <v>8</v>
      </c>
    </row>
    <row r="118" spans="1:7" ht="18" x14ac:dyDescent="0.25">
      <c r="A118" s="26" t="s">
        <v>46</v>
      </c>
      <c r="B118" s="15">
        <v>0</v>
      </c>
      <c r="C118" s="15">
        <v>0</v>
      </c>
      <c r="D118" s="15">
        <v>0</v>
      </c>
      <c r="E118" s="15">
        <v>0</v>
      </c>
      <c r="F118" s="10">
        <f t="shared" si="6"/>
        <v>0</v>
      </c>
    </row>
    <row r="119" spans="1:7" ht="18" x14ac:dyDescent="0.25">
      <c r="A119" s="87" t="s">
        <v>47</v>
      </c>
      <c r="B119" s="14">
        <v>2</v>
      </c>
      <c r="C119" s="14">
        <v>1</v>
      </c>
      <c r="D119" s="14">
        <v>0</v>
      </c>
      <c r="E119" s="14">
        <v>2</v>
      </c>
      <c r="F119" s="10">
        <f t="shared" si="6"/>
        <v>5</v>
      </c>
    </row>
    <row r="120" spans="1:7" ht="18" x14ac:dyDescent="0.25">
      <c r="A120" s="26"/>
      <c r="B120" s="56"/>
      <c r="C120" s="56"/>
      <c r="D120" s="56"/>
      <c r="E120" s="56"/>
      <c r="F120" s="9"/>
    </row>
    <row r="121" spans="1:7" ht="18" x14ac:dyDescent="0.25">
      <c r="A121" s="112" t="s">
        <v>143</v>
      </c>
      <c r="B121" s="23"/>
      <c r="C121" s="23"/>
      <c r="D121" s="23"/>
      <c r="E121" s="23"/>
      <c r="F121" s="12"/>
      <c r="G121" s="45"/>
    </row>
    <row r="122" spans="1:7" ht="18" x14ac:dyDescent="0.25">
      <c r="A122" s="61" t="s">
        <v>39</v>
      </c>
      <c r="B122" s="19">
        <v>2</v>
      </c>
      <c r="C122" s="19">
        <v>1</v>
      </c>
      <c r="D122" s="19">
        <v>1</v>
      </c>
      <c r="E122" s="19">
        <v>0</v>
      </c>
      <c r="F122" s="9">
        <f>SUM(B122:E122)</f>
        <v>4</v>
      </c>
      <c r="G122" s="45"/>
    </row>
    <row r="123" spans="1:7" ht="18" x14ac:dyDescent="0.25">
      <c r="A123" s="25" t="s">
        <v>91</v>
      </c>
      <c r="B123" s="20">
        <v>1</v>
      </c>
      <c r="C123" s="20">
        <v>0</v>
      </c>
      <c r="D123" s="20">
        <v>0</v>
      </c>
      <c r="E123" s="20">
        <v>0</v>
      </c>
      <c r="F123" s="9">
        <f>SUM(B123:E123)</f>
        <v>1</v>
      </c>
    </row>
    <row r="124" spans="1:7" ht="18" x14ac:dyDescent="0.25">
      <c r="A124" s="26" t="s">
        <v>92</v>
      </c>
      <c r="B124" s="46">
        <v>0</v>
      </c>
      <c r="C124" s="46">
        <v>1</v>
      </c>
      <c r="D124" s="46">
        <v>0</v>
      </c>
      <c r="E124" s="46">
        <v>0</v>
      </c>
      <c r="F124" s="9">
        <f>SUM(B124:E124)</f>
        <v>1</v>
      </c>
    </row>
    <row r="125" spans="1:7" ht="18" x14ac:dyDescent="0.25">
      <c r="A125" s="25" t="s">
        <v>86</v>
      </c>
      <c r="B125" s="125">
        <v>1</v>
      </c>
      <c r="C125" s="14">
        <v>0</v>
      </c>
      <c r="D125" s="14">
        <v>1</v>
      </c>
      <c r="E125" s="14">
        <v>0</v>
      </c>
      <c r="F125" s="9">
        <f>SUM(B125:E125)</f>
        <v>2</v>
      </c>
    </row>
    <row r="126" spans="1:7" ht="18" x14ac:dyDescent="0.25">
      <c r="A126" s="62"/>
      <c r="B126" s="63"/>
      <c r="C126" s="63"/>
      <c r="D126" s="63"/>
      <c r="E126" s="63"/>
      <c r="F126" s="64"/>
    </row>
    <row r="127" spans="1:7" ht="18" x14ac:dyDescent="0.25">
      <c r="A127" s="112" t="s">
        <v>144</v>
      </c>
      <c r="B127" s="16"/>
      <c r="C127" s="16"/>
      <c r="D127" s="16"/>
      <c r="E127" s="16"/>
      <c r="F127" s="12"/>
    </row>
    <row r="128" spans="1:7" ht="18" x14ac:dyDescent="0.25">
      <c r="A128" s="90" t="s">
        <v>39</v>
      </c>
      <c r="B128" s="46">
        <v>31</v>
      </c>
      <c r="C128" s="46">
        <v>63</v>
      </c>
      <c r="D128" s="46">
        <v>13</v>
      </c>
      <c r="E128" s="46">
        <v>37</v>
      </c>
      <c r="F128" s="9">
        <f>SUM(B128:E128)</f>
        <v>144</v>
      </c>
    </row>
    <row r="129" spans="1:6" ht="18" x14ac:dyDescent="0.25">
      <c r="A129" s="87" t="s">
        <v>78</v>
      </c>
      <c r="B129" s="14">
        <v>23</v>
      </c>
      <c r="C129" s="14">
        <v>49</v>
      </c>
      <c r="D129" s="14">
        <v>6</v>
      </c>
      <c r="E129" s="14">
        <v>27</v>
      </c>
      <c r="F129" s="9">
        <f>SUM(B129:E129)</f>
        <v>105</v>
      </c>
    </row>
    <row r="130" spans="1:6" ht="18" x14ac:dyDescent="0.25">
      <c r="A130" s="87" t="s">
        <v>77</v>
      </c>
      <c r="B130" s="15">
        <v>2</v>
      </c>
      <c r="C130" s="15">
        <v>11</v>
      </c>
      <c r="D130" s="15">
        <v>7</v>
      </c>
      <c r="E130" s="15">
        <v>8</v>
      </c>
      <c r="F130" s="9">
        <f>SUM(B130:E130)</f>
        <v>28</v>
      </c>
    </row>
    <row r="131" spans="1:6" ht="18" x14ac:dyDescent="0.25">
      <c r="A131" s="87" t="s">
        <v>85</v>
      </c>
      <c r="B131" s="14">
        <v>4</v>
      </c>
      <c r="C131" s="14">
        <v>2</v>
      </c>
      <c r="D131" s="14">
        <v>0</v>
      </c>
      <c r="E131" s="14">
        <v>1</v>
      </c>
      <c r="F131" s="9">
        <f>SUM(B131:E131)</f>
        <v>7</v>
      </c>
    </row>
    <row r="132" spans="1:6" ht="18" x14ac:dyDescent="0.25">
      <c r="A132" s="87" t="s">
        <v>86</v>
      </c>
      <c r="B132" s="15">
        <v>2</v>
      </c>
      <c r="C132" s="15">
        <v>1</v>
      </c>
      <c r="D132" s="15">
        <v>0</v>
      </c>
      <c r="E132" s="15">
        <v>1</v>
      </c>
      <c r="F132" s="9">
        <f>SUM(B132:E132)</f>
        <v>4</v>
      </c>
    </row>
    <row r="133" spans="1:6" ht="18" x14ac:dyDescent="0.25">
      <c r="A133" s="25"/>
      <c r="B133" s="16"/>
      <c r="C133" s="16"/>
      <c r="D133" s="16"/>
      <c r="E133" s="16"/>
      <c r="F133" s="12"/>
    </row>
    <row r="134" spans="1:6" ht="18" x14ac:dyDescent="0.25">
      <c r="A134" s="26"/>
      <c r="B134" s="17"/>
      <c r="C134" s="17"/>
      <c r="D134" s="17"/>
      <c r="E134" s="17"/>
      <c r="F134" s="9"/>
    </row>
    <row r="135" spans="1:6" x14ac:dyDescent="0.2">
      <c r="A135" s="136" t="s">
        <v>48</v>
      </c>
      <c r="B135" s="136"/>
      <c r="C135" s="136"/>
      <c r="D135" s="136"/>
      <c r="E135" s="136"/>
      <c r="F135" s="136"/>
    </row>
    <row r="136" spans="1:6" ht="18" x14ac:dyDescent="0.25">
      <c r="A136" s="24"/>
      <c r="B136" s="17"/>
      <c r="C136" s="17"/>
      <c r="D136" s="17"/>
      <c r="E136" s="17"/>
      <c r="F136" s="9"/>
    </row>
    <row r="137" spans="1:6" ht="18" x14ac:dyDescent="0.25">
      <c r="A137" s="25" t="s">
        <v>146</v>
      </c>
      <c r="B137" s="14">
        <v>164</v>
      </c>
      <c r="C137" s="14">
        <v>303</v>
      </c>
      <c r="D137" s="14">
        <v>60</v>
      </c>
      <c r="E137" s="14">
        <v>190</v>
      </c>
      <c r="F137" s="10">
        <f t="shared" ref="F137:F142" si="7">SUM(B137:E137)</f>
        <v>717</v>
      </c>
    </row>
    <row r="138" spans="1:6" ht="18" x14ac:dyDescent="0.25">
      <c r="A138" s="26" t="s">
        <v>147</v>
      </c>
      <c r="B138" s="19">
        <v>174</v>
      </c>
      <c r="C138" s="19">
        <v>230</v>
      </c>
      <c r="D138" s="19">
        <v>44</v>
      </c>
      <c r="E138" s="19">
        <v>239</v>
      </c>
      <c r="F138" s="10">
        <f t="shared" si="7"/>
        <v>687</v>
      </c>
    </row>
    <row r="139" spans="1:6" ht="18" x14ac:dyDescent="0.25">
      <c r="A139" s="25" t="s">
        <v>49</v>
      </c>
      <c r="B139" s="20">
        <v>34</v>
      </c>
      <c r="C139" s="20">
        <v>38</v>
      </c>
      <c r="D139" s="20">
        <v>5</v>
      </c>
      <c r="E139" s="20">
        <v>73</v>
      </c>
      <c r="F139" s="10">
        <f t="shared" si="7"/>
        <v>150</v>
      </c>
    </row>
    <row r="140" spans="1:6" ht="18" x14ac:dyDescent="0.25">
      <c r="A140" s="26" t="s">
        <v>50</v>
      </c>
      <c r="B140" s="15">
        <v>76</v>
      </c>
      <c r="C140" s="15">
        <v>154</v>
      </c>
      <c r="D140" s="15">
        <v>29</v>
      </c>
      <c r="E140" s="15">
        <v>115</v>
      </c>
      <c r="F140" s="10">
        <f t="shared" si="7"/>
        <v>374</v>
      </c>
    </row>
    <row r="141" spans="1:6" ht="18" x14ac:dyDescent="0.25">
      <c r="A141" s="25" t="s">
        <v>51</v>
      </c>
      <c r="B141" s="14">
        <v>79</v>
      </c>
      <c r="C141" s="14">
        <v>102</v>
      </c>
      <c r="D141" s="14">
        <v>29</v>
      </c>
      <c r="E141" s="14">
        <v>87</v>
      </c>
      <c r="F141" s="10">
        <f t="shared" si="7"/>
        <v>297</v>
      </c>
    </row>
    <row r="142" spans="1:6" ht="26.25" x14ac:dyDescent="0.25">
      <c r="A142" s="33" t="s">
        <v>148</v>
      </c>
      <c r="B142" s="15">
        <v>0</v>
      </c>
      <c r="C142" s="15">
        <v>0</v>
      </c>
      <c r="D142" s="15">
        <v>0</v>
      </c>
      <c r="E142" s="15">
        <v>0</v>
      </c>
      <c r="F142" s="10">
        <f t="shared" si="7"/>
        <v>0</v>
      </c>
    </row>
    <row r="143" spans="1:6" ht="18" x14ac:dyDescent="0.25">
      <c r="A143" s="25"/>
      <c r="B143" s="16"/>
      <c r="C143" s="16"/>
      <c r="D143" s="16"/>
      <c r="E143" s="16"/>
      <c r="F143" s="11"/>
    </row>
    <row r="144" spans="1:6" x14ac:dyDescent="0.2">
      <c r="A144" s="136" t="s">
        <v>52</v>
      </c>
      <c r="B144" s="136"/>
      <c r="C144" s="136"/>
      <c r="D144" s="136"/>
      <c r="E144" s="136"/>
      <c r="F144" s="136"/>
    </row>
    <row r="145" spans="1:6" ht="18" x14ac:dyDescent="0.25">
      <c r="A145" s="28"/>
      <c r="B145" s="16"/>
      <c r="C145" s="16"/>
      <c r="D145" s="16"/>
      <c r="E145" s="16"/>
      <c r="F145" s="11"/>
    </row>
    <row r="146" spans="1:6" ht="18" x14ac:dyDescent="0.25">
      <c r="A146" s="26" t="s">
        <v>53</v>
      </c>
      <c r="B146" s="16">
        <v>2</v>
      </c>
      <c r="C146" s="16">
        <v>0</v>
      </c>
      <c r="D146" s="16">
        <v>0</v>
      </c>
      <c r="E146" s="16">
        <v>0</v>
      </c>
      <c r="F146" s="2">
        <f>SUM(B146:E146)</f>
        <v>2</v>
      </c>
    </row>
    <row r="147" spans="1:6" ht="18" x14ac:dyDescent="0.25">
      <c r="A147" s="87" t="s">
        <v>54</v>
      </c>
      <c r="B147" s="15">
        <v>3</v>
      </c>
      <c r="C147" s="15">
        <v>0</v>
      </c>
      <c r="D147" s="15">
        <v>0</v>
      </c>
      <c r="E147" s="15">
        <v>0</v>
      </c>
      <c r="F147" s="2">
        <f>SUM(B147:E147)</f>
        <v>3</v>
      </c>
    </row>
    <row r="148" spans="1:6" ht="18" x14ac:dyDescent="0.25">
      <c r="A148" s="26" t="s">
        <v>93</v>
      </c>
      <c r="B148" s="14">
        <v>0</v>
      </c>
      <c r="C148" s="14">
        <v>0</v>
      </c>
      <c r="D148" s="14">
        <v>0</v>
      </c>
      <c r="E148" s="14">
        <v>0</v>
      </c>
      <c r="F148" s="2">
        <f>SUM(B148:E148)</f>
        <v>0</v>
      </c>
    </row>
    <row r="149" spans="1:6" ht="18" x14ac:dyDescent="0.25">
      <c r="A149" s="25"/>
      <c r="B149" s="16"/>
      <c r="C149" s="16"/>
      <c r="D149" s="16"/>
      <c r="E149" s="16"/>
      <c r="F149" s="11"/>
    </row>
    <row r="150" spans="1:6" x14ac:dyDescent="0.2">
      <c r="A150" s="136" t="s">
        <v>149</v>
      </c>
      <c r="B150" s="136"/>
      <c r="C150" s="136"/>
      <c r="D150" s="136"/>
      <c r="E150" s="136"/>
      <c r="F150" s="136"/>
    </row>
    <row r="151" spans="1:6" x14ac:dyDescent="0.2">
      <c r="A151" s="111"/>
      <c r="B151" s="111"/>
      <c r="C151" s="111"/>
      <c r="D151" s="111"/>
      <c r="E151" s="111"/>
      <c r="F151" s="111"/>
    </row>
    <row r="152" spans="1:6" ht="18" x14ac:dyDescent="0.25">
      <c r="A152" s="29" t="s">
        <v>150</v>
      </c>
      <c r="B152" s="16">
        <v>1340</v>
      </c>
      <c r="C152" s="14">
        <v>1333</v>
      </c>
      <c r="D152" s="14">
        <v>1355</v>
      </c>
      <c r="E152" s="114">
        <v>1343</v>
      </c>
      <c r="F152" s="10">
        <f>SUM(B152:E152)</f>
        <v>5371</v>
      </c>
    </row>
    <row r="153" spans="1:6" ht="18" x14ac:dyDescent="0.25">
      <c r="A153" s="27" t="s">
        <v>151</v>
      </c>
      <c r="B153" s="56">
        <v>290</v>
      </c>
      <c r="C153" s="46">
        <v>247</v>
      </c>
      <c r="D153" s="46">
        <v>259</v>
      </c>
      <c r="E153" s="114">
        <v>271</v>
      </c>
      <c r="F153" s="10">
        <f>SUM(B153:E153)</f>
        <v>1067</v>
      </c>
    </row>
    <row r="154" spans="1:6" ht="18" x14ac:dyDescent="0.25">
      <c r="A154" s="29" t="s">
        <v>152</v>
      </c>
      <c r="B154" s="16">
        <v>298</v>
      </c>
      <c r="C154" s="14">
        <v>329</v>
      </c>
      <c r="D154" s="14">
        <v>296</v>
      </c>
      <c r="E154" s="114">
        <v>275</v>
      </c>
      <c r="F154" s="10">
        <f>SUM(B154:E154)</f>
        <v>1198</v>
      </c>
    </row>
    <row r="155" spans="1:6" ht="18" x14ac:dyDescent="0.25">
      <c r="A155" s="27" t="s">
        <v>153</v>
      </c>
      <c r="B155" s="56">
        <v>197</v>
      </c>
      <c r="C155" s="46">
        <v>198</v>
      </c>
      <c r="D155" s="15">
        <v>195</v>
      </c>
      <c r="E155" s="114">
        <v>184</v>
      </c>
      <c r="F155" s="10">
        <f>SUM(B155:E155)</f>
        <v>774</v>
      </c>
    </row>
    <row r="156" spans="1:6" ht="18" x14ac:dyDescent="0.25">
      <c r="A156" s="29"/>
      <c r="B156" s="16"/>
      <c r="C156" s="16"/>
      <c r="D156" s="16"/>
      <c r="E156" s="16"/>
      <c r="F156" s="11"/>
    </row>
    <row r="157" spans="1:6" ht="14.25" x14ac:dyDescent="0.2">
      <c r="A157" s="137" t="s">
        <v>154</v>
      </c>
      <c r="B157" s="137"/>
      <c r="C157" s="137"/>
      <c r="D157" s="137"/>
      <c r="E157" s="137"/>
      <c r="F157" s="137"/>
    </row>
    <row r="158" spans="1:6" ht="18" x14ac:dyDescent="0.2">
      <c r="A158" s="47" t="s">
        <v>155</v>
      </c>
      <c r="B158" s="48">
        <v>539</v>
      </c>
      <c r="C158" s="60">
        <v>582</v>
      </c>
      <c r="D158" s="60">
        <v>549</v>
      </c>
      <c r="E158" s="115">
        <v>353</v>
      </c>
      <c r="F158" s="48">
        <f t="shared" ref="F158:F163" si="8">SUM(B158:E158)</f>
        <v>2023</v>
      </c>
    </row>
    <row r="159" spans="1:6" ht="18" x14ac:dyDescent="0.2">
      <c r="A159" s="25" t="s">
        <v>156</v>
      </c>
      <c r="B159" s="16">
        <v>321</v>
      </c>
      <c r="C159" s="14">
        <v>327</v>
      </c>
      <c r="D159" s="14">
        <v>300</v>
      </c>
      <c r="E159" s="114">
        <v>142</v>
      </c>
      <c r="F159" s="48">
        <f t="shared" si="8"/>
        <v>1090</v>
      </c>
    </row>
    <row r="160" spans="1:6" ht="18" x14ac:dyDescent="0.2">
      <c r="A160" s="49" t="s">
        <v>159</v>
      </c>
      <c r="B160" s="56">
        <v>72</v>
      </c>
      <c r="C160" s="46">
        <v>79</v>
      </c>
      <c r="D160" s="46">
        <v>73</v>
      </c>
      <c r="E160" s="114">
        <v>22</v>
      </c>
      <c r="F160" s="48">
        <f t="shared" si="8"/>
        <v>246</v>
      </c>
    </row>
    <row r="161" spans="1:7" ht="18" x14ac:dyDescent="0.2">
      <c r="A161" s="50" t="s">
        <v>160</v>
      </c>
      <c r="B161" s="16">
        <v>249</v>
      </c>
      <c r="C161" s="14">
        <v>248</v>
      </c>
      <c r="D161" s="14">
        <v>227</v>
      </c>
      <c r="E161" s="114">
        <v>120</v>
      </c>
      <c r="F161" s="48">
        <f t="shared" si="8"/>
        <v>844</v>
      </c>
    </row>
    <row r="162" spans="1:7" ht="18" x14ac:dyDescent="0.2">
      <c r="A162" s="26" t="s">
        <v>157</v>
      </c>
      <c r="B162" s="22">
        <v>502</v>
      </c>
      <c r="C162" s="18">
        <v>552</v>
      </c>
      <c r="D162" s="19">
        <v>428</v>
      </c>
      <c r="E162" s="116">
        <v>288</v>
      </c>
      <c r="F162" s="48">
        <f t="shared" si="8"/>
        <v>1770</v>
      </c>
    </row>
    <row r="163" spans="1:7" ht="18" x14ac:dyDescent="0.2">
      <c r="A163" s="25" t="s">
        <v>158</v>
      </c>
      <c r="B163" s="16">
        <v>134</v>
      </c>
      <c r="C163" s="14">
        <v>248</v>
      </c>
      <c r="D163" s="14">
        <v>60</v>
      </c>
      <c r="E163" s="114">
        <v>177</v>
      </c>
      <c r="F163" s="48">
        <f t="shared" si="8"/>
        <v>619</v>
      </c>
    </row>
    <row r="164" spans="1:7" ht="18" x14ac:dyDescent="0.25">
      <c r="A164" s="26"/>
      <c r="B164" s="56"/>
      <c r="C164" s="56"/>
      <c r="D164" s="56"/>
      <c r="E164" s="56"/>
      <c r="F164" s="2"/>
      <c r="G164" s="45"/>
    </row>
    <row r="165" spans="1:7" ht="18" x14ac:dyDescent="0.25">
      <c r="A165" s="36" t="s">
        <v>94</v>
      </c>
      <c r="B165" s="34">
        <v>14</v>
      </c>
      <c r="C165" s="34">
        <v>11</v>
      </c>
      <c r="D165" s="34">
        <v>11</v>
      </c>
      <c r="E165" s="114">
        <v>11</v>
      </c>
      <c r="F165" s="35">
        <f>SUM(B165:E165)</f>
        <v>47</v>
      </c>
    </row>
    <row r="166" spans="1:7" ht="18" x14ac:dyDescent="0.25">
      <c r="A166" s="30"/>
      <c r="B166" s="22"/>
      <c r="C166" s="22"/>
      <c r="D166" s="22"/>
      <c r="E166" s="22"/>
      <c r="F166" s="9"/>
      <c r="G166" s="45"/>
    </row>
    <row r="167" spans="1:7" ht="18" x14ac:dyDescent="0.25">
      <c r="A167" s="36" t="s">
        <v>55</v>
      </c>
      <c r="B167" s="34">
        <v>84</v>
      </c>
      <c r="C167" s="34">
        <v>95</v>
      </c>
      <c r="D167" s="34">
        <v>29</v>
      </c>
      <c r="E167" s="114">
        <v>58</v>
      </c>
      <c r="F167" s="35">
        <f>SUM(B167:E167)</f>
        <v>266</v>
      </c>
    </row>
    <row r="168" spans="1:7" ht="18" x14ac:dyDescent="0.25">
      <c r="A168" s="30"/>
      <c r="B168" s="17"/>
      <c r="C168" s="17"/>
      <c r="D168" s="17"/>
      <c r="E168" s="17"/>
      <c r="F168" s="8"/>
    </row>
    <row r="169" spans="1:7" ht="18" x14ac:dyDescent="0.25">
      <c r="A169" s="25" t="s">
        <v>56</v>
      </c>
      <c r="B169" s="20">
        <v>76</v>
      </c>
      <c r="C169" s="20">
        <v>93</v>
      </c>
      <c r="D169" s="20">
        <v>41</v>
      </c>
      <c r="E169" s="20">
        <v>61</v>
      </c>
      <c r="F169" s="10">
        <f>SUM(B169:E169)</f>
        <v>271</v>
      </c>
    </row>
    <row r="170" spans="1:7" ht="18" x14ac:dyDescent="0.25">
      <c r="A170" s="26" t="s">
        <v>22</v>
      </c>
      <c r="B170" s="19">
        <v>91</v>
      </c>
      <c r="C170" s="19">
        <v>95</v>
      </c>
      <c r="D170" s="19">
        <v>28</v>
      </c>
      <c r="E170" s="19">
        <v>57</v>
      </c>
      <c r="F170" s="10">
        <f>SUM(B170:E170)</f>
        <v>271</v>
      </c>
    </row>
    <row r="171" spans="1:7" ht="18.75" thickBot="1" x14ac:dyDescent="0.3">
      <c r="A171" s="51"/>
      <c r="B171" s="52"/>
      <c r="C171" s="52"/>
      <c r="D171" s="52"/>
      <c r="E171" s="52"/>
      <c r="F171" s="53"/>
    </row>
    <row r="172" spans="1:7" ht="13.5" thickTop="1" x14ac:dyDescent="0.2">
      <c r="A172" s="138" t="s">
        <v>173</v>
      </c>
      <c r="B172" s="139"/>
      <c r="C172" s="139"/>
      <c r="D172" s="139"/>
      <c r="E172" s="139"/>
      <c r="F172" s="140"/>
    </row>
    <row r="173" spans="1:7" ht="18" x14ac:dyDescent="0.25">
      <c r="A173" s="91" t="s">
        <v>200</v>
      </c>
      <c r="B173" s="92">
        <v>78</v>
      </c>
      <c r="C173" s="92">
        <v>82</v>
      </c>
      <c r="D173" s="92">
        <v>63</v>
      </c>
      <c r="E173" s="92">
        <v>55</v>
      </c>
      <c r="F173" s="73">
        <f t="shared" ref="F173:F180" si="9">SUM(B173:E173)</f>
        <v>278</v>
      </c>
    </row>
    <row r="174" spans="1:7" ht="18" x14ac:dyDescent="0.25">
      <c r="A174" s="93" t="s">
        <v>95</v>
      </c>
      <c r="B174" s="120">
        <v>57</v>
      </c>
      <c r="C174" s="120">
        <v>63</v>
      </c>
      <c r="D174" s="120">
        <v>24</v>
      </c>
      <c r="E174" s="120">
        <v>63</v>
      </c>
      <c r="F174" s="73">
        <f t="shared" si="9"/>
        <v>207</v>
      </c>
    </row>
    <row r="175" spans="1:7" ht="18" x14ac:dyDescent="0.25">
      <c r="A175" s="93" t="s">
        <v>98</v>
      </c>
      <c r="B175" s="94">
        <v>54</v>
      </c>
      <c r="C175" s="94">
        <v>51</v>
      </c>
      <c r="D175" s="94">
        <v>18</v>
      </c>
      <c r="E175" s="94">
        <v>45</v>
      </c>
      <c r="F175" s="73">
        <f t="shared" si="9"/>
        <v>168</v>
      </c>
    </row>
    <row r="176" spans="1:7" ht="18" x14ac:dyDescent="0.25">
      <c r="A176" s="93" t="s">
        <v>99</v>
      </c>
      <c r="B176" s="94">
        <v>1</v>
      </c>
      <c r="C176" s="94">
        <v>1</v>
      </c>
      <c r="D176" s="94">
        <v>0</v>
      </c>
      <c r="E176" s="94">
        <v>4</v>
      </c>
      <c r="F176" s="73">
        <f t="shared" si="9"/>
        <v>6</v>
      </c>
    </row>
    <row r="177" spans="1:6" ht="18" x14ac:dyDescent="0.25">
      <c r="A177" s="93" t="s">
        <v>100</v>
      </c>
      <c r="B177" s="94">
        <v>2</v>
      </c>
      <c r="C177" s="94">
        <v>6</v>
      </c>
      <c r="D177" s="94">
        <v>6</v>
      </c>
      <c r="E177" s="94">
        <v>11</v>
      </c>
      <c r="F177" s="73">
        <f t="shared" si="9"/>
        <v>25</v>
      </c>
    </row>
    <row r="178" spans="1:6" ht="18" x14ac:dyDescent="0.25">
      <c r="A178" s="93" t="s">
        <v>101</v>
      </c>
      <c r="B178" s="94">
        <v>0</v>
      </c>
      <c r="C178" s="94">
        <v>0</v>
      </c>
      <c r="D178" s="94">
        <v>0</v>
      </c>
      <c r="E178" s="94">
        <v>0</v>
      </c>
      <c r="F178" s="73">
        <f t="shared" si="9"/>
        <v>0</v>
      </c>
    </row>
    <row r="179" spans="1:6" ht="18" x14ac:dyDescent="0.25">
      <c r="A179" s="93" t="s">
        <v>102</v>
      </c>
      <c r="B179" s="94">
        <v>0</v>
      </c>
      <c r="C179" s="94">
        <v>4</v>
      </c>
      <c r="D179" s="94">
        <v>0</v>
      </c>
      <c r="E179" s="94">
        <v>3</v>
      </c>
      <c r="F179" s="73">
        <f t="shared" si="9"/>
        <v>7</v>
      </c>
    </row>
    <row r="180" spans="1:6" ht="18" x14ac:dyDescent="0.25">
      <c r="A180" s="93" t="s">
        <v>185</v>
      </c>
      <c r="B180" s="94">
        <v>0</v>
      </c>
      <c r="C180" s="94">
        <v>1</v>
      </c>
      <c r="D180" s="94">
        <v>0</v>
      </c>
      <c r="E180" s="94">
        <v>0</v>
      </c>
      <c r="F180" s="73">
        <f t="shared" si="9"/>
        <v>1</v>
      </c>
    </row>
    <row r="181" spans="1:6" ht="18" x14ac:dyDescent="0.25">
      <c r="A181" s="78" t="s">
        <v>145</v>
      </c>
      <c r="B181" s="79"/>
      <c r="C181" s="79">
        <v>1</v>
      </c>
      <c r="D181" s="79"/>
      <c r="E181" s="79"/>
      <c r="F181" s="66"/>
    </row>
    <row r="182" spans="1:6" ht="18" x14ac:dyDescent="0.25">
      <c r="A182" s="93" t="s">
        <v>190</v>
      </c>
      <c r="B182" s="95"/>
      <c r="C182" s="95"/>
      <c r="D182" s="95"/>
      <c r="E182" s="95"/>
      <c r="F182" s="65">
        <f>SUM(B182:E182)</f>
        <v>0</v>
      </c>
    </row>
    <row r="183" spans="1:6" x14ac:dyDescent="0.2">
      <c r="A183" s="142"/>
      <c r="B183" s="143"/>
      <c r="C183" s="143"/>
      <c r="D183" s="143"/>
      <c r="E183" s="143"/>
      <c r="F183" s="144"/>
    </row>
    <row r="184" spans="1:6" ht="18" x14ac:dyDescent="0.25">
      <c r="A184" s="75" t="s">
        <v>191</v>
      </c>
      <c r="B184" s="69"/>
      <c r="C184" s="69"/>
      <c r="D184" s="69"/>
      <c r="E184" s="69"/>
      <c r="F184" s="65">
        <f t="shared" ref="F184:F193" si="10">SUM(B184:E184)</f>
        <v>0</v>
      </c>
    </row>
    <row r="185" spans="1:6" ht="18" x14ac:dyDescent="0.25">
      <c r="A185" s="78" t="s">
        <v>171</v>
      </c>
      <c r="B185" s="83">
        <v>69</v>
      </c>
      <c r="C185" s="83">
        <v>75</v>
      </c>
      <c r="D185" s="83">
        <v>52</v>
      </c>
      <c r="E185" s="83">
        <v>52</v>
      </c>
      <c r="F185" s="65">
        <f t="shared" si="10"/>
        <v>248</v>
      </c>
    </row>
    <row r="186" spans="1:6" ht="18" x14ac:dyDescent="0.25">
      <c r="A186" s="77" t="s">
        <v>172</v>
      </c>
      <c r="B186" s="84">
        <v>8</v>
      </c>
      <c r="C186" s="84">
        <v>11</v>
      </c>
      <c r="D186" s="84">
        <v>9</v>
      </c>
      <c r="E186" s="84">
        <v>3</v>
      </c>
      <c r="F186" s="65">
        <f t="shared" si="10"/>
        <v>31</v>
      </c>
    </row>
    <row r="187" spans="1:6" ht="18" x14ac:dyDescent="0.25">
      <c r="A187" s="78" t="s">
        <v>9</v>
      </c>
      <c r="B187" s="83">
        <v>0</v>
      </c>
      <c r="C187" s="83">
        <v>0</v>
      </c>
      <c r="D187" s="83">
        <v>0</v>
      </c>
      <c r="E187" s="83">
        <v>0</v>
      </c>
      <c r="F187" s="65">
        <f t="shared" si="10"/>
        <v>0</v>
      </c>
    </row>
    <row r="188" spans="1:6" ht="18" x14ac:dyDescent="0.25">
      <c r="A188" s="77" t="s">
        <v>174</v>
      </c>
      <c r="B188" s="84">
        <v>85</v>
      </c>
      <c r="C188" s="84">
        <v>59</v>
      </c>
      <c r="D188" s="84">
        <v>49</v>
      </c>
      <c r="E188" s="84">
        <v>33</v>
      </c>
      <c r="F188" s="65">
        <f t="shared" si="10"/>
        <v>226</v>
      </c>
    </row>
    <row r="189" spans="1:6" ht="18" x14ac:dyDescent="0.25">
      <c r="A189" s="78" t="s">
        <v>175</v>
      </c>
      <c r="B189" s="83">
        <v>4</v>
      </c>
      <c r="C189" s="83">
        <v>8</v>
      </c>
      <c r="D189" s="83">
        <v>2</v>
      </c>
      <c r="E189" s="83">
        <v>1</v>
      </c>
      <c r="F189" s="65">
        <f t="shared" si="10"/>
        <v>15</v>
      </c>
    </row>
    <row r="190" spans="1:6" ht="18" x14ac:dyDescent="0.25">
      <c r="A190" s="96" t="s">
        <v>187</v>
      </c>
      <c r="B190" s="84">
        <v>2</v>
      </c>
      <c r="C190" s="84">
        <v>8</v>
      </c>
      <c r="D190" s="84">
        <v>2</v>
      </c>
      <c r="E190" s="84">
        <v>0</v>
      </c>
      <c r="F190" s="65">
        <f t="shared" si="10"/>
        <v>12</v>
      </c>
    </row>
    <row r="191" spans="1:6" ht="18" x14ac:dyDescent="0.25">
      <c r="A191" s="76" t="s">
        <v>188</v>
      </c>
      <c r="B191" s="83">
        <v>60</v>
      </c>
      <c r="C191" s="83">
        <v>52</v>
      </c>
      <c r="D191" s="83">
        <v>23</v>
      </c>
      <c r="E191" s="83">
        <v>78</v>
      </c>
      <c r="F191" s="65">
        <f t="shared" si="10"/>
        <v>213</v>
      </c>
    </row>
    <row r="192" spans="1:6" ht="18" x14ac:dyDescent="0.25">
      <c r="A192" s="75" t="s">
        <v>22</v>
      </c>
      <c r="B192" s="84">
        <v>118</v>
      </c>
      <c r="C192" s="84">
        <v>91</v>
      </c>
      <c r="D192" s="84">
        <v>50</v>
      </c>
      <c r="E192" s="84">
        <v>95</v>
      </c>
      <c r="F192" s="65">
        <f t="shared" si="10"/>
        <v>354</v>
      </c>
    </row>
    <row r="193" spans="1:6" ht="18" x14ac:dyDescent="0.25">
      <c r="A193" s="76" t="s">
        <v>23</v>
      </c>
      <c r="B193" s="83">
        <v>55</v>
      </c>
      <c r="C193" s="83">
        <v>54</v>
      </c>
      <c r="D193" s="83">
        <v>37</v>
      </c>
      <c r="E193" s="83">
        <v>19</v>
      </c>
      <c r="F193" s="65">
        <f t="shared" si="10"/>
        <v>165</v>
      </c>
    </row>
    <row r="194" spans="1:6" ht="18" x14ac:dyDescent="0.25">
      <c r="A194" s="80" t="s">
        <v>189</v>
      </c>
      <c r="B194" s="67">
        <v>401</v>
      </c>
      <c r="C194" s="67">
        <v>359</v>
      </c>
      <c r="D194" s="67">
        <v>224</v>
      </c>
      <c r="E194" s="67">
        <v>281</v>
      </c>
      <c r="F194" s="67">
        <f>SUM(F185:F193)</f>
        <v>1264</v>
      </c>
    </row>
    <row r="195" spans="1:6" x14ac:dyDescent="0.2">
      <c r="A195" s="145"/>
      <c r="B195" s="146"/>
      <c r="C195" s="146"/>
      <c r="D195" s="146"/>
      <c r="E195" s="146"/>
      <c r="F195" s="147"/>
    </row>
    <row r="196" spans="1:6" x14ac:dyDescent="0.2">
      <c r="A196" s="148" t="s">
        <v>182</v>
      </c>
      <c r="B196" s="149"/>
      <c r="C196" s="149"/>
      <c r="D196" s="149"/>
      <c r="E196" s="149"/>
      <c r="F196" s="150"/>
    </row>
    <row r="197" spans="1:6" ht="18" x14ac:dyDescent="0.25">
      <c r="A197" s="97" t="s">
        <v>176</v>
      </c>
      <c r="B197" s="117">
        <v>4</v>
      </c>
      <c r="C197" s="117">
        <v>9</v>
      </c>
      <c r="D197" s="117">
        <v>2</v>
      </c>
      <c r="E197" s="117">
        <v>1</v>
      </c>
      <c r="F197" s="98">
        <f t="shared" ref="F197:F203" si="11">SUM(B197:E197)</f>
        <v>16</v>
      </c>
    </row>
    <row r="198" spans="1:6" ht="18" x14ac:dyDescent="0.25">
      <c r="A198" s="99" t="s">
        <v>177</v>
      </c>
      <c r="B198" s="117">
        <v>6</v>
      </c>
      <c r="C198" s="117">
        <v>6</v>
      </c>
      <c r="D198" s="117">
        <v>1</v>
      </c>
      <c r="E198" s="117">
        <v>0</v>
      </c>
      <c r="F198" s="98">
        <f t="shared" si="11"/>
        <v>13</v>
      </c>
    </row>
    <row r="199" spans="1:6" ht="18" x14ac:dyDescent="0.25">
      <c r="A199" s="93" t="s">
        <v>178</v>
      </c>
      <c r="B199" s="117">
        <v>0</v>
      </c>
      <c r="C199" s="117">
        <v>1</v>
      </c>
      <c r="D199" s="117">
        <v>0</v>
      </c>
      <c r="E199" s="117">
        <v>0</v>
      </c>
      <c r="F199" s="98">
        <f t="shared" si="11"/>
        <v>1</v>
      </c>
    </row>
    <row r="200" spans="1:6" ht="18" x14ac:dyDescent="0.25">
      <c r="A200" s="100" t="s">
        <v>179</v>
      </c>
      <c r="B200" s="118">
        <v>4</v>
      </c>
      <c r="C200" s="118">
        <v>4</v>
      </c>
      <c r="D200" s="118">
        <v>1</v>
      </c>
      <c r="E200" s="118">
        <v>0</v>
      </c>
      <c r="F200" s="98">
        <f t="shared" si="11"/>
        <v>9</v>
      </c>
    </row>
    <row r="201" spans="1:6" ht="18" x14ac:dyDescent="0.25">
      <c r="A201" s="95" t="s">
        <v>180</v>
      </c>
      <c r="B201" s="118">
        <v>2</v>
      </c>
      <c r="C201" s="118">
        <v>1</v>
      </c>
      <c r="D201" s="118">
        <v>0</v>
      </c>
      <c r="E201" s="118">
        <v>0</v>
      </c>
      <c r="F201" s="98">
        <f t="shared" si="11"/>
        <v>3</v>
      </c>
    </row>
    <row r="202" spans="1:6" ht="18" x14ac:dyDescent="0.25">
      <c r="A202" s="101" t="s">
        <v>186</v>
      </c>
      <c r="B202" s="118">
        <v>3</v>
      </c>
      <c r="C202" s="118">
        <v>2</v>
      </c>
      <c r="D202" s="118">
        <v>0</v>
      </c>
      <c r="E202" s="118">
        <v>3</v>
      </c>
      <c r="F202" s="98">
        <f t="shared" si="11"/>
        <v>8</v>
      </c>
    </row>
    <row r="203" spans="1:6" ht="18" x14ac:dyDescent="0.25">
      <c r="A203" s="95" t="s">
        <v>181</v>
      </c>
      <c r="B203" s="118"/>
      <c r="C203" s="118">
        <v>0</v>
      </c>
      <c r="D203" s="118">
        <v>0</v>
      </c>
      <c r="E203" s="118">
        <v>0</v>
      </c>
      <c r="F203" s="98">
        <f t="shared" si="11"/>
        <v>0</v>
      </c>
    </row>
    <row r="204" spans="1:6" ht="18.75" thickBot="1" x14ac:dyDescent="0.25">
      <c r="A204" s="81" t="s">
        <v>183</v>
      </c>
      <c r="B204" s="82"/>
      <c r="C204" s="82"/>
      <c r="D204" s="82"/>
      <c r="E204" s="82"/>
      <c r="F204" s="71"/>
    </row>
    <row r="205" spans="1:6" ht="13.5" thickTop="1" x14ac:dyDescent="0.2">
      <c r="A205" s="141"/>
      <c r="B205" s="141"/>
      <c r="C205" s="141"/>
      <c r="D205" s="141"/>
      <c r="E205" s="141"/>
      <c r="F205" s="141"/>
    </row>
    <row r="206" spans="1:6" x14ac:dyDescent="0.2">
      <c r="A206" s="139" t="s">
        <v>57</v>
      </c>
      <c r="B206" s="139"/>
      <c r="C206" s="139"/>
      <c r="D206" s="139"/>
      <c r="E206" s="139"/>
      <c r="F206" s="139"/>
    </row>
    <row r="207" spans="1:6" ht="18" x14ac:dyDescent="0.25">
      <c r="A207" s="25" t="s">
        <v>58</v>
      </c>
      <c r="B207" s="14">
        <v>2</v>
      </c>
      <c r="C207" s="14">
        <v>3</v>
      </c>
      <c r="D207" s="14">
        <v>2</v>
      </c>
      <c r="E207" s="14">
        <v>1</v>
      </c>
      <c r="F207" s="10">
        <f>SUM(B207:E207)</f>
        <v>8</v>
      </c>
    </row>
    <row r="208" spans="1:6" ht="18" x14ac:dyDescent="0.25">
      <c r="A208" s="26" t="s">
        <v>59</v>
      </c>
      <c r="B208" s="15">
        <v>1</v>
      </c>
      <c r="C208" s="15">
        <v>0</v>
      </c>
      <c r="D208" s="15">
        <v>1</v>
      </c>
      <c r="E208" s="15">
        <v>2</v>
      </c>
      <c r="F208" s="10">
        <f>SUM(B208:E208)</f>
        <v>4</v>
      </c>
    </row>
    <row r="209" spans="1:7" ht="18" x14ac:dyDescent="0.25">
      <c r="A209" s="25" t="s">
        <v>170</v>
      </c>
      <c r="B209" s="14">
        <v>0</v>
      </c>
      <c r="C209" s="14">
        <v>5</v>
      </c>
      <c r="D209" s="14">
        <v>2</v>
      </c>
      <c r="E209" s="14">
        <v>2</v>
      </c>
      <c r="F209" s="10">
        <f>SUM(B209:E209)</f>
        <v>9</v>
      </c>
    </row>
    <row r="210" spans="1:7" ht="18" x14ac:dyDescent="0.25">
      <c r="A210" s="87" t="s">
        <v>60</v>
      </c>
      <c r="B210" s="15">
        <v>2</v>
      </c>
      <c r="C210" s="15">
        <v>4</v>
      </c>
      <c r="D210" s="15">
        <v>0</v>
      </c>
      <c r="E210" s="15">
        <v>5</v>
      </c>
      <c r="F210" s="10">
        <f>SUM(B210:E210)</f>
        <v>11</v>
      </c>
    </row>
    <row r="211" spans="1:7" ht="18" x14ac:dyDescent="0.25">
      <c r="A211" s="29"/>
      <c r="B211" s="16"/>
      <c r="C211" s="16"/>
      <c r="D211" s="16"/>
      <c r="E211" s="16"/>
      <c r="F211" s="11"/>
    </row>
    <row r="212" spans="1:7" ht="18" x14ac:dyDescent="0.2">
      <c r="A212" s="36" t="s">
        <v>61</v>
      </c>
      <c r="B212" s="34">
        <v>23</v>
      </c>
      <c r="C212" s="34">
        <v>36</v>
      </c>
      <c r="D212" s="126">
        <v>7</v>
      </c>
      <c r="E212" s="34">
        <v>11</v>
      </c>
      <c r="F212" s="68">
        <f>SUM(B212:E212)</f>
        <v>77</v>
      </c>
      <c r="G212" s="72"/>
    </row>
    <row r="213" spans="1:7" ht="18" x14ac:dyDescent="0.25">
      <c r="A213" s="25"/>
      <c r="B213" s="16"/>
      <c r="C213" s="16"/>
      <c r="D213" s="16"/>
      <c r="E213" s="16"/>
      <c r="F213" s="11"/>
    </row>
    <row r="214" spans="1:7" ht="18" x14ac:dyDescent="0.25">
      <c r="A214" s="89" t="s">
        <v>62</v>
      </c>
      <c r="B214" s="15">
        <v>15</v>
      </c>
      <c r="C214" s="15">
        <v>18</v>
      </c>
      <c r="D214" s="15">
        <v>6</v>
      </c>
      <c r="E214" s="15">
        <v>8</v>
      </c>
      <c r="F214" s="2">
        <f>SUM(B214:E214)</f>
        <v>47</v>
      </c>
    </row>
    <row r="215" spans="1:7" ht="18" x14ac:dyDescent="0.25">
      <c r="A215" s="89" t="s">
        <v>63</v>
      </c>
      <c r="B215" s="14">
        <v>8</v>
      </c>
      <c r="C215" s="14">
        <v>18</v>
      </c>
      <c r="D215" s="14">
        <v>2</v>
      </c>
      <c r="E215" s="14">
        <v>3</v>
      </c>
      <c r="F215" s="10">
        <f>SUM(B215:E215)</f>
        <v>31</v>
      </c>
    </row>
    <row r="216" spans="1:7" ht="18" x14ac:dyDescent="0.25">
      <c r="A216" s="30"/>
      <c r="B216" s="17"/>
      <c r="C216" s="17"/>
      <c r="D216" s="17"/>
      <c r="E216" s="17"/>
      <c r="F216" s="8"/>
    </row>
    <row r="217" spans="1:7" ht="18" x14ac:dyDescent="0.25">
      <c r="A217" s="25" t="s">
        <v>161</v>
      </c>
      <c r="B217" s="14">
        <v>15</v>
      </c>
      <c r="C217" s="14">
        <v>24</v>
      </c>
      <c r="D217" s="14">
        <v>7</v>
      </c>
      <c r="E217" s="14">
        <v>8</v>
      </c>
      <c r="F217" s="10">
        <f>SUM(B217:E217)</f>
        <v>54</v>
      </c>
    </row>
    <row r="218" spans="1:7" ht="18" x14ac:dyDescent="0.25">
      <c r="A218" s="26" t="s">
        <v>64</v>
      </c>
      <c r="B218" s="46">
        <v>18</v>
      </c>
      <c r="C218" s="15">
        <v>61</v>
      </c>
      <c r="D218" s="46">
        <v>10</v>
      </c>
      <c r="E218" s="15">
        <v>11</v>
      </c>
      <c r="F218" s="10">
        <f>SUM(B218:E218)</f>
        <v>100</v>
      </c>
      <c r="G218" s="45"/>
    </row>
    <row r="219" spans="1:7" ht="18" x14ac:dyDescent="0.25">
      <c r="A219" s="25" t="s">
        <v>65</v>
      </c>
      <c r="B219" s="14">
        <v>2</v>
      </c>
      <c r="C219" s="14">
        <v>21</v>
      </c>
      <c r="D219" s="14">
        <v>0</v>
      </c>
      <c r="E219" s="14">
        <v>0</v>
      </c>
      <c r="F219" s="10">
        <f>SUM(B219:E219)</f>
        <v>23</v>
      </c>
    </row>
    <row r="220" spans="1:7" ht="18" x14ac:dyDescent="0.25">
      <c r="A220" s="26" t="s">
        <v>66</v>
      </c>
      <c r="B220" s="15">
        <v>16</v>
      </c>
      <c r="C220" s="15">
        <v>40</v>
      </c>
      <c r="D220" s="15">
        <v>10</v>
      </c>
      <c r="E220" s="15">
        <v>11</v>
      </c>
      <c r="F220" s="10">
        <f>SUM(B220:E220)</f>
        <v>77</v>
      </c>
    </row>
    <row r="221" spans="1:7" ht="18" x14ac:dyDescent="0.25">
      <c r="A221" s="25"/>
      <c r="B221" s="16"/>
      <c r="C221" s="16"/>
      <c r="D221" s="16"/>
      <c r="E221" s="16"/>
      <c r="F221" s="11"/>
    </row>
    <row r="222" spans="1:7" ht="18" x14ac:dyDescent="0.25">
      <c r="A222" s="26" t="s">
        <v>67</v>
      </c>
      <c r="B222" s="15">
        <v>1</v>
      </c>
      <c r="C222" s="15">
        <v>0</v>
      </c>
      <c r="D222" s="46">
        <v>0</v>
      </c>
      <c r="E222" s="15">
        <v>0</v>
      </c>
      <c r="F222" s="2">
        <f>SUM(B222:E222)</f>
        <v>1</v>
      </c>
    </row>
    <row r="223" spans="1:7" ht="18" x14ac:dyDescent="0.25">
      <c r="A223" s="25"/>
      <c r="B223" s="16"/>
      <c r="C223" s="16"/>
      <c r="D223" s="16"/>
      <c r="E223" s="16"/>
      <c r="F223" s="11"/>
    </row>
    <row r="224" spans="1:7" ht="18" x14ac:dyDescent="0.25">
      <c r="A224" s="87" t="s">
        <v>68</v>
      </c>
      <c r="B224" s="46">
        <v>11</v>
      </c>
      <c r="C224" s="15">
        <v>23</v>
      </c>
      <c r="D224" s="15">
        <v>1</v>
      </c>
      <c r="E224" s="15">
        <v>12</v>
      </c>
      <c r="F224" s="2">
        <f>SUM(B224:E224)</f>
        <v>47</v>
      </c>
    </row>
    <row r="225" spans="1:6" ht="18" x14ac:dyDescent="0.25">
      <c r="A225" s="87" t="s">
        <v>69</v>
      </c>
      <c r="B225" s="14">
        <v>3</v>
      </c>
      <c r="C225" s="14">
        <v>11</v>
      </c>
      <c r="D225" s="14">
        <v>1</v>
      </c>
      <c r="E225" s="14">
        <v>5</v>
      </c>
      <c r="F225" s="2">
        <f>SUM(B225:E225)</f>
        <v>20</v>
      </c>
    </row>
    <row r="226" spans="1:6" ht="18" x14ac:dyDescent="0.25">
      <c r="A226" s="87" t="s">
        <v>70</v>
      </c>
      <c r="B226" s="15">
        <v>6</v>
      </c>
      <c r="C226" s="15">
        <v>8</v>
      </c>
      <c r="D226" s="15">
        <v>0</v>
      </c>
      <c r="E226" s="15">
        <v>4</v>
      </c>
      <c r="F226" s="2">
        <f>SUM(B226:E226)</f>
        <v>18</v>
      </c>
    </row>
    <row r="227" spans="1:6" ht="18" x14ac:dyDescent="0.25">
      <c r="A227" s="87" t="s">
        <v>71</v>
      </c>
      <c r="B227" s="14">
        <v>2</v>
      </c>
      <c r="C227" s="14">
        <v>0</v>
      </c>
      <c r="D227" s="14">
        <v>0</v>
      </c>
      <c r="E227" s="14">
        <v>0</v>
      </c>
      <c r="F227" s="2">
        <f>SUM(B227:E227)</f>
        <v>2</v>
      </c>
    </row>
    <row r="228" spans="1:6" ht="18" x14ac:dyDescent="0.25">
      <c r="A228" s="87" t="s">
        <v>72</v>
      </c>
      <c r="B228" s="46">
        <v>0</v>
      </c>
      <c r="C228" s="15">
        <v>4</v>
      </c>
      <c r="D228" s="46">
        <v>0</v>
      </c>
      <c r="E228" s="15">
        <v>3</v>
      </c>
      <c r="F228" s="2">
        <f>SUM(B228:E228)</f>
        <v>7</v>
      </c>
    </row>
    <row r="229" spans="1:6" ht="18" x14ac:dyDescent="0.25">
      <c r="A229" s="25"/>
      <c r="B229" s="16"/>
      <c r="C229" s="16"/>
      <c r="D229" s="16"/>
      <c r="E229" s="16"/>
      <c r="F229" s="11"/>
    </row>
    <row r="230" spans="1:6" x14ac:dyDescent="0.2">
      <c r="A230" s="136" t="s">
        <v>73</v>
      </c>
      <c r="B230" s="136"/>
      <c r="C230" s="136"/>
      <c r="D230" s="136"/>
      <c r="E230" s="136"/>
      <c r="F230" s="136"/>
    </row>
    <row r="231" spans="1:6" ht="18" x14ac:dyDescent="0.2">
      <c r="A231" s="133" t="s">
        <v>184</v>
      </c>
      <c r="B231" s="133"/>
      <c r="C231" s="133"/>
      <c r="D231" s="133"/>
      <c r="E231" s="133"/>
      <c r="F231" s="16"/>
    </row>
    <row r="232" spans="1:6" ht="18" x14ac:dyDescent="0.25">
      <c r="A232" s="134" t="s">
        <v>166</v>
      </c>
      <c r="B232" s="134"/>
      <c r="C232" s="134"/>
      <c r="D232" s="134"/>
      <c r="E232" s="134"/>
      <c r="F232" s="2"/>
    </row>
    <row r="233" spans="1:6" ht="18" x14ac:dyDescent="0.25">
      <c r="A233" s="133" t="s">
        <v>167</v>
      </c>
      <c r="B233" s="133"/>
      <c r="C233" s="133"/>
      <c r="D233" s="133"/>
      <c r="E233" s="133"/>
      <c r="F233" s="10"/>
    </row>
    <row r="234" spans="1:6" ht="18" x14ac:dyDescent="0.25">
      <c r="A234" s="27"/>
      <c r="B234" s="17"/>
      <c r="C234" s="17"/>
      <c r="D234" s="17"/>
      <c r="E234" s="17"/>
      <c r="F234" s="9"/>
    </row>
    <row r="235" spans="1:6" x14ac:dyDescent="0.2">
      <c r="A235" s="136" t="s">
        <v>74</v>
      </c>
      <c r="B235" s="136"/>
      <c r="C235" s="136"/>
      <c r="D235" s="136"/>
      <c r="E235" s="136"/>
      <c r="F235" s="136"/>
    </row>
    <row r="236" spans="1:6" ht="18" x14ac:dyDescent="0.2">
      <c r="A236" s="134" t="s">
        <v>168</v>
      </c>
      <c r="B236" s="134"/>
      <c r="C236" s="134"/>
      <c r="D236" s="134"/>
      <c r="E236" s="134"/>
      <c r="F236" s="17"/>
    </row>
    <row r="237" spans="1:6" ht="18" x14ac:dyDescent="0.25">
      <c r="A237" s="133" t="s">
        <v>166</v>
      </c>
      <c r="B237" s="133"/>
      <c r="C237" s="133"/>
      <c r="D237" s="133"/>
      <c r="E237" s="133"/>
      <c r="F237" s="10"/>
    </row>
    <row r="238" spans="1:6" ht="18" x14ac:dyDescent="0.25">
      <c r="A238" s="134" t="s">
        <v>167</v>
      </c>
      <c r="B238" s="134"/>
      <c r="C238" s="134"/>
      <c r="D238" s="134"/>
      <c r="E238" s="134"/>
      <c r="F238" s="2"/>
    </row>
    <row r="239" spans="1:6" ht="18" x14ac:dyDescent="0.25">
      <c r="A239" s="29"/>
      <c r="B239" s="16"/>
      <c r="C239" s="16"/>
      <c r="D239" s="16"/>
      <c r="E239" s="16"/>
      <c r="F239" s="11"/>
    </row>
    <row r="240" spans="1:6" x14ac:dyDescent="0.2">
      <c r="A240" s="136" t="s">
        <v>75</v>
      </c>
      <c r="B240" s="136"/>
      <c r="C240" s="136"/>
      <c r="D240" s="136"/>
      <c r="E240" s="136"/>
      <c r="F240" s="136"/>
    </row>
    <row r="241" spans="1:6" ht="18" customHeight="1" x14ac:dyDescent="0.25">
      <c r="A241" s="109" t="s">
        <v>168</v>
      </c>
      <c r="B241" s="109"/>
      <c r="C241" s="109"/>
      <c r="D241" s="109"/>
      <c r="E241" s="109"/>
      <c r="F241" s="12"/>
    </row>
    <row r="242" spans="1:6" ht="18" x14ac:dyDescent="0.25">
      <c r="A242" s="54" t="s">
        <v>166</v>
      </c>
      <c r="B242" s="54"/>
      <c r="C242" s="54"/>
      <c r="D242" s="54"/>
      <c r="E242" s="54"/>
      <c r="F242" s="2"/>
    </row>
    <row r="243" spans="1:6" ht="18" x14ac:dyDescent="0.25">
      <c r="A243" s="110" t="s">
        <v>167</v>
      </c>
      <c r="B243" s="110"/>
      <c r="C243" s="110"/>
      <c r="D243" s="110"/>
      <c r="E243" s="110"/>
      <c r="F243" s="10"/>
    </row>
    <row r="244" spans="1:6" ht="18" x14ac:dyDescent="0.25">
      <c r="A244" s="26"/>
      <c r="B244" s="17"/>
      <c r="C244" s="17"/>
      <c r="D244" s="17"/>
      <c r="E244" s="17"/>
      <c r="F244" s="8"/>
    </row>
    <row r="245" spans="1:6" ht="18" x14ac:dyDescent="0.25">
      <c r="A245" s="102" t="s">
        <v>76</v>
      </c>
      <c r="B245" s="55">
        <f>B20+B21+B22+B23+B30+B31+B32+B35+B36+B44+B45+B46+B47+B48+B49+B50+B51+B52+B53+B54+B55+B56+B57+B58+B59+B60+B61+B62+B63+B64+B65+B66+B67+B68+B69+B87+B88+B89+B90+B91+B97+B98+B99+B137+B138+B139+B140+B141+B142+B207+B208+B209+B148+B163+B169+B170+B217+B218+B222+B236+B241</f>
        <v>4486</v>
      </c>
      <c r="C245" s="55">
        <f>C20+C21+C22+C23+C30+C31+C32+C35+C36+C44+C45+C46+C47+C48+C49+C50+C51+C52+C53+C54+C55+C56+C57+C58+C59+C60+C61+C62+C63+C64+C65+C66+C67+C68+C69+C87+C88+C89+C90+C91+C97+C98+C99+C137+C138+C139+C140+C141+C142+C207+C208+C209+C148+C163+C169+C170+C217+C218+C222+C236+C241</f>
        <v>5144</v>
      </c>
      <c r="D245" s="55">
        <f>D20+D21+D22+D23+D30+D31+D32+D35+D36+D44+D45+D46+D47+D48+D49+D50+D51+D52+D53+D54+D55+D56+D57+D58+D59+D60+D61+D62+D63+D64+D65+D66+D67+D68+D69+D87+D88+D89+D90+D91+D97+D98+D99+D137+D138+D139+D140+D141+D142+D207+D208+D209+D148+D163+D169+D170+D217+D218+D222+D236+D241</f>
        <v>1700</v>
      </c>
      <c r="E245" s="55">
        <f>E20+E21+E22+E23+E30+E31+E32+E35+E36+E44+E45+E46+E47+E48+E49+E50+E51+E52+E53+E54+E55+E56+E57+E58+E59+E60+E61+E62+E63+E64+E65+E66+E67+E68+E69+E87+E88+E89+E90+E91+E97+E98+E99+E137+E138+E139+E140+E141+E142+E207+E208+E209+E148+E163+E169+E170+E217+E218+E222+E236+E241</f>
        <v>5098</v>
      </c>
      <c r="F245" s="35">
        <f>SUM(B245:E245)</f>
        <v>16428</v>
      </c>
    </row>
    <row r="246" spans="1:6" ht="18" x14ac:dyDescent="0.2">
      <c r="A246" s="103" t="s">
        <v>192</v>
      </c>
      <c r="B246" s="68">
        <f t="shared" ref="B246:E246" si="12">(B194+B245)</f>
        <v>4887</v>
      </c>
      <c r="C246" s="68">
        <f t="shared" si="12"/>
        <v>5503</v>
      </c>
      <c r="D246" s="68">
        <f t="shared" si="12"/>
        <v>1924</v>
      </c>
      <c r="E246" s="68">
        <f t="shared" si="12"/>
        <v>5379</v>
      </c>
      <c r="F246" s="68">
        <f>SUM(B246:E246)</f>
        <v>17693</v>
      </c>
    </row>
    <row r="247" spans="1:6" ht="18" x14ac:dyDescent="0.25">
      <c r="A247" s="31"/>
      <c r="B247" s="17"/>
      <c r="C247" s="17"/>
      <c r="D247" s="17"/>
      <c r="E247" s="17"/>
      <c r="F247" s="8"/>
    </row>
    <row r="248" spans="1:6" ht="18" x14ac:dyDescent="0.25">
      <c r="A248" s="28" t="s">
        <v>82</v>
      </c>
      <c r="B248" s="14">
        <v>0</v>
      </c>
      <c r="C248" s="14">
        <v>0</v>
      </c>
      <c r="D248" s="14">
        <v>0</v>
      </c>
      <c r="E248" s="14">
        <v>0</v>
      </c>
      <c r="F248" s="10">
        <f>SUM(B248:E248)</f>
        <v>0</v>
      </c>
    </row>
    <row r="249" spans="1:6" ht="18" x14ac:dyDescent="0.25">
      <c r="A249" s="32"/>
      <c r="B249" s="17"/>
      <c r="C249" s="17"/>
      <c r="D249" s="17"/>
      <c r="E249" s="17"/>
      <c r="F249" s="8"/>
    </row>
    <row r="250" spans="1:6" x14ac:dyDescent="0.2">
      <c r="A250" s="136" t="s">
        <v>193</v>
      </c>
      <c r="B250" s="136"/>
      <c r="C250" s="136"/>
      <c r="D250" s="136"/>
      <c r="E250" s="136"/>
      <c r="F250" s="136"/>
    </row>
    <row r="251" spans="1:6" x14ac:dyDescent="0.2">
      <c r="A251" s="132" t="s">
        <v>194</v>
      </c>
      <c r="B251" s="132"/>
      <c r="C251" s="132"/>
      <c r="D251" s="132"/>
      <c r="E251" s="132"/>
      <c r="F251" s="132"/>
    </row>
    <row r="252" spans="1:6" x14ac:dyDescent="0.2">
      <c r="A252" s="104" t="s">
        <v>195</v>
      </c>
      <c r="B252" s="119">
        <v>180</v>
      </c>
      <c r="C252" s="119">
        <v>268</v>
      </c>
      <c r="D252" s="127">
        <v>84</v>
      </c>
      <c r="E252" s="119">
        <v>259</v>
      </c>
      <c r="F252" s="105">
        <f>SUM(B252:E252)</f>
        <v>791</v>
      </c>
    </row>
    <row r="253" spans="1:6" x14ac:dyDescent="0.2">
      <c r="A253" s="104" t="s">
        <v>196</v>
      </c>
      <c r="B253" s="119">
        <v>21</v>
      </c>
      <c r="C253" s="119">
        <v>22</v>
      </c>
      <c r="D253" s="127">
        <v>1</v>
      </c>
      <c r="E253" s="119">
        <v>9</v>
      </c>
      <c r="F253" s="105">
        <f>SUM(B253:E253)</f>
        <v>53</v>
      </c>
    </row>
    <row r="254" spans="1:6" x14ac:dyDescent="0.2">
      <c r="A254" s="132" t="s">
        <v>197</v>
      </c>
      <c r="B254" s="132"/>
      <c r="C254" s="132"/>
      <c r="D254" s="132"/>
      <c r="E254" s="132"/>
      <c r="F254" s="132"/>
    </row>
    <row r="255" spans="1:6" x14ac:dyDescent="0.2">
      <c r="A255" s="104" t="s">
        <v>195</v>
      </c>
      <c r="B255" s="119">
        <v>75</v>
      </c>
      <c r="C255" s="119">
        <v>71</v>
      </c>
      <c r="D255" s="127">
        <v>31</v>
      </c>
      <c r="E255" s="119">
        <v>87</v>
      </c>
      <c r="F255" s="106">
        <f>SUM(B255:E255)</f>
        <v>264</v>
      </c>
    </row>
    <row r="256" spans="1:6" x14ac:dyDescent="0.2">
      <c r="A256" s="104" t="s">
        <v>196</v>
      </c>
      <c r="B256" s="119">
        <v>0</v>
      </c>
      <c r="C256" s="119">
        <v>0</v>
      </c>
      <c r="D256" s="127">
        <v>0</v>
      </c>
      <c r="E256" s="119">
        <v>1</v>
      </c>
      <c r="F256" s="106">
        <f>SUM(B256:E256)</f>
        <v>1</v>
      </c>
    </row>
    <row r="257" spans="1:6" ht="12.75" customHeight="1" x14ac:dyDescent="0.2">
      <c r="A257" s="135" t="s">
        <v>198</v>
      </c>
      <c r="B257" s="135"/>
      <c r="C257" s="135"/>
      <c r="D257" s="135"/>
      <c r="E257" s="135"/>
      <c r="F257" s="135"/>
    </row>
    <row r="258" spans="1:6" x14ac:dyDescent="0.2">
      <c r="A258" s="104" t="s">
        <v>195</v>
      </c>
      <c r="B258" s="128">
        <v>1636188.7100000002</v>
      </c>
      <c r="C258" s="107">
        <v>2717585.38</v>
      </c>
      <c r="D258" s="129">
        <v>926034.7699999999</v>
      </c>
      <c r="E258" s="107">
        <v>1473815.5789999999</v>
      </c>
      <c r="F258" s="108">
        <f>SUM(B258:E258)</f>
        <v>6753624.4389999993</v>
      </c>
    </row>
    <row r="259" spans="1:6" x14ac:dyDescent="0.2">
      <c r="A259" s="104" t="s">
        <v>196</v>
      </c>
      <c r="B259" s="128">
        <v>0</v>
      </c>
      <c r="C259" s="107">
        <v>0</v>
      </c>
      <c r="D259" s="129">
        <v>0</v>
      </c>
      <c r="E259" s="107">
        <v>0</v>
      </c>
      <c r="F259" s="108">
        <f>SUM(B259:E259)</f>
        <v>0</v>
      </c>
    </row>
    <row r="260" spans="1:6" x14ac:dyDescent="0.2">
      <c r="A260" s="132"/>
      <c r="B260" s="132"/>
      <c r="C260" s="132"/>
      <c r="D260" s="132"/>
      <c r="E260" s="132"/>
      <c r="F260" s="132"/>
    </row>
    <row r="261" spans="1:6" x14ac:dyDescent="0.2">
      <c r="A261" s="37"/>
      <c r="B261" s="38"/>
      <c r="C261" s="38"/>
      <c r="D261" s="38"/>
      <c r="E261" s="38"/>
      <c r="F261" s="38"/>
    </row>
  </sheetData>
  <mergeCells count="32">
    <mergeCell ref="A172:F172"/>
    <mergeCell ref="A71:F71"/>
    <mergeCell ref="A7:F7"/>
    <mergeCell ref="A25:F25"/>
    <mergeCell ref="A34:F34"/>
    <mergeCell ref="A43:F43"/>
    <mergeCell ref="A135:F135"/>
    <mergeCell ref="A144:F144"/>
    <mergeCell ref="A150:F150"/>
    <mergeCell ref="A157:F157"/>
    <mergeCell ref="A76:F76"/>
    <mergeCell ref="A96:F96"/>
    <mergeCell ref="A101:F101"/>
    <mergeCell ref="A237:E237"/>
    <mergeCell ref="A238:E238"/>
    <mergeCell ref="A183:F183"/>
    <mergeCell ref="A235:F235"/>
    <mergeCell ref="A231:E231"/>
    <mergeCell ref="A232:E232"/>
    <mergeCell ref="A233:E233"/>
    <mergeCell ref="A236:E236"/>
    <mergeCell ref="A195:F195"/>
    <mergeCell ref="A196:F196"/>
    <mergeCell ref="A205:F205"/>
    <mergeCell ref="A206:F206"/>
    <mergeCell ref="A230:F230"/>
    <mergeCell ref="A260:F260"/>
    <mergeCell ref="A251:F251"/>
    <mergeCell ref="A254:F254"/>
    <mergeCell ref="A257:F257"/>
    <mergeCell ref="A240:F240"/>
    <mergeCell ref="A250:F25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90" zoomScaleNormal="80" zoomScaleSheetLayoutView="90" workbookViewId="0">
      <selection activeCell="O15" sqref="O15"/>
    </sheetView>
  </sheetViews>
  <sheetFormatPr baseColWidth="10" defaultRowHeight="12.75" x14ac:dyDescent="0.2"/>
  <sheetData/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Datos 2018</vt:lpstr>
      <vt:lpstr>Datos 2019</vt:lpstr>
      <vt:lpstr>Gráficas</vt:lpstr>
      <vt:lpstr>Actores</vt:lpstr>
      <vt:lpstr>Gráficas!Área_de_impresión</vt:lpstr>
      <vt:lpstr>DEMANDAS</vt:lpstr>
    </vt:vector>
  </TitlesOfParts>
  <Company>tca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acampos</dc:creator>
  <cp:lastModifiedBy>Archivo_Coord</cp:lastModifiedBy>
  <cp:lastPrinted>2017-05-12T15:34:20Z</cp:lastPrinted>
  <dcterms:created xsi:type="dcterms:W3CDTF">2009-02-04T20:08:18Z</dcterms:created>
  <dcterms:modified xsi:type="dcterms:W3CDTF">2020-01-13T20:45:12Z</dcterms:modified>
</cp:coreProperties>
</file>