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gi\Downloads\"/>
    </mc:Choice>
  </mc:AlternateContent>
  <bookViews>
    <workbookView xWindow="0" yWindow="0" windowWidth="1920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externalReferences>
    <externalReference r:id="rId9"/>
  </externalReferences>
  <definedNames>
    <definedName name="Hidden_1_Tabla_4166474">Hidden_1_Tabla_416647!$A$1:$A$3</definedName>
    <definedName name="Hidden_10">[1]Hidden_1!$A$1:$A$3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calcChain.xml><?xml version="1.0" encoding="utf-8"?>
<calcChain xmlns="http://schemas.openxmlformats.org/spreadsheetml/2006/main">
  <c r="U29" i="1" l="1"/>
  <c r="AC8" i="1" l="1"/>
  <c r="AC9" i="1"/>
  <c r="AC10" i="1"/>
  <c r="AC11" i="1"/>
  <c r="AC12" i="1"/>
  <c r="AC13" i="1"/>
  <c r="AC14" i="1"/>
  <c r="AC15" i="1"/>
  <c r="AC16" i="1"/>
  <c r="AC25" i="1"/>
  <c r="AC26" i="1"/>
  <c r="AC27" i="1"/>
  <c r="G28" i="5" l="1"/>
  <c r="U32" i="1"/>
  <c r="G12" i="5" l="1"/>
  <c r="T30" i="1"/>
  <c r="T28" i="1"/>
  <c r="T9" i="1" l="1"/>
  <c r="T10" i="1"/>
  <c r="T11" i="1"/>
  <c r="T12" i="1"/>
  <c r="T13" i="1"/>
  <c r="T14" i="1"/>
  <c r="T15" i="1"/>
  <c r="T16" i="1"/>
  <c r="T8" i="1"/>
  <c r="U27" i="1" l="1"/>
  <c r="U25" i="1" l="1"/>
  <c r="G21" i="5" s="1"/>
  <c r="U26" i="1"/>
  <c r="G22" i="5" s="1"/>
  <c r="G23" i="5"/>
  <c r="R25" i="1"/>
  <c r="R26" i="1"/>
  <c r="R27" i="1"/>
  <c r="G7" i="5" l="1"/>
  <c r="G8" i="5"/>
  <c r="G9" i="5"/>
  <c r="G10" i="5"/>
  <c r="G11" i="5"/>
  <c r="R11" i="1"/>
  <c r="R12" i="1"/>
  <c r="R13" i="1"/>
  <c r="R14" i="1"/>
  <c r="R15" i="1"/>
  <c r="R16" i="1"/>
  <c r="U31" i="1" l="1"/>
  <c r="G27" i="5" s="1"/>
  <c r="U24" i="1"/>
  <c r="G20" i="5" s="1"/>
  <c r="R24" i="1"/>
  <c r="U23" i="1"/>
  <c r="G19" i="5" s="1"/>
  <c r="R23" i="1"/>
  <c r="U22" i="1"/>
  <c r="G18" i="5" s="1"/>
  <c r="R22" i="1"/>
  <c r="U17" i="1" l="1"/>
  <c r="G13" i="5" s="1"/>
  <c r="U18" i="1"/>
  <c r="G14" i="5" s="1"/>
  <c r="U19" i="1"/>
  <c r="G15" i="5" s="1"/>
  <c r="U20" i="1"/>
  <c r="G16" i="5" s="1"/>
  <c r="U21" i="1"/>
  <c r="G17" i="5" s="1"/>
  <c r="R17" i="1"/>
  <c r="R18" i="1"/>
  <c r="R19" i="1"/>
  <c r="R20" i="1"/>
  <c r="R21" i="1"/>
  <c r="R9" i="1" l="1"/>
  <c r="R10" i="1"/>
  <c r="R8" i="1"/>
  <c r="G6" i="5" l="1"/>
  <c r="G5" i="5"/>
  <c r="G4" i="5"/>
</calcChain>
</file>

<file path=xl/sharedStrings.xml><?xml version="1.0" encoding="utf-8"?>
<sst xmlns="http://schemas.openxmlformats.org/spreadsheetml/2006/main" count="808" uniqueCount="310">
  <si>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</si>
  <si>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</si>
  <si>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</si>
  <si>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</si>
  <si>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</si>
  <si>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</si>
  <si>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</si>
  <si>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</si>
  <si>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</si>
  <si>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</si>
  <si>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</si>
  <si>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</si>
  <si>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</si>
  <si>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</si>
  <si>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</si>
  <si>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</si>
  <si>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</si>
  <si>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</si>
  <si>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</si>
  <si>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</si>
  <si>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</si>
  <si>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</si>
  <si>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</si>
  <si>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</si>
  <si>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</si>
  <si>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</si>
  <si>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</si>
  <si>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</si>
  <si>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</si>
  <si>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</si>
  <si>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</si>
  <si>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</si>
  <si>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</si>
  <si>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</si>
  <si>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</si>
  <si>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</si>
  <si>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</si>
  <si>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</si>
  <si>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</si>
  <si>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</si>
  <si>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</si>
  <si>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</si>
  <si>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</si>
  <si>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</si>
  <si>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</si>
  <si>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</si>
  <si>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</si>
  <si>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</si>
  <si>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</si>
  <si>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</si>
  <si>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</si>
  <si>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</si>
  <si>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</si>
  <si>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</si>
  <si>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</si>
  <si>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</si>
  <si>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</si>
  <si>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</si>
  <si>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</si>
  <si>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</si>
  <si>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</si>
  <si>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</si>
  <si>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</si>
  <si>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</si>
  <si>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</si>
  <si>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</si>
  <si>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</si>
  <si>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</si>
  <si>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</si>
  <si>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</si>
  <si>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</si>
  <si>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</si>
  <si>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</si>
  <si>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</si>
  <si>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</si>
  <si>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</si>
  <si>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</si>
  <si>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</si>
  <si>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</si>
  <si>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</si>
  <si>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</si>
  <si>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</si>
  <si>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</si>
  <si>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</si>
  <si>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</si>
  <si>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</si>
  <si>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</si>
  <si>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</si>
  <si>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</si>
  <si>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</si>
  <si>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</si>
  <si>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</si>
  <si>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</si>
  <si>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</si>
  <si>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</si>
  <si>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</si>
  <si>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</si>
  <si>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</si>
  <si>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</si>
  <si>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</si>
  <si>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</si>
  <si>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</si>
  <si>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</si>
  <si>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</si>
  <si>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</si>
  <si>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</si>
  <si>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</si>
  <si>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</si>
  <si>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</si>
  <si>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</si>
  <si>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</si>
  <si>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</si>
  <si>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</si>
  <si>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</si>
  <si>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</si>
  <si>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</si>
  <si>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</si>
  <si>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</si>
  <si>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</si>
  <si>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</si>
  <si>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</si>
  <si>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</si>
  <si>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</si>
  <si>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</si>
  <si>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</si>
  <si>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</si>
  <si>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</si>
  <si>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</si>
  <si>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</si>
  <si>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</si>
  <si>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</si>
  <si>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</si>
  <si>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</si>
  <si>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</si>
  <si>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</si>
  <si>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</si>
  <si>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</si>
  <si>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</si>
  <si>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</si>
  <si>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</si>
  <si>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</si>
  <si>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</si>
  <si>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</si>
  <si>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</si>
  <si>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</si>
  <si>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</si>
  <si>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</si>
  <si>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</si>
  <si>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</si>
  <si>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</si>
  <si>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ARRENADAMIENTO LOCAL PARA TJA</t>
  </si>
  <si>
    <t>N/A</t>
  </si>
  <si>
    <t xml:space="preserve">JESVER INMOBILIARIA SA DE CV </t>
  </si>
  <si>
    <t>JIN150323EX6</t>
  </si>
  <si>
    <t>MACR4309253K1</t>
  </si>
  <si>
    <t>IJV 801105 P18</t>
  </si>
  <si>
    <t>BIEM 510317 CI4</t>
  </si>
  <si>
    <t>GORR 450313 5MA</t>
  </si>
  <si>
    <t>PEHA 550128G99</t>
  </si>
  <si>
    <t>TAA1504178I4</t>
  </si>
  <si>
    <t>MXP</t>
  </si>
  <si>
    <t>TRANSFERENCIA ELECTRONICA</t>
  </si>
  <si>
    <t>CENTRO DE MONITOREO PRIVADO, SA DE CV</t>
  </si>
  <si>
    <t xml:space="preserve">RICARDO </t>
  </si>
  <si>
    <t xml:space="preserve">ALBERTO </t>
  </si>
  <si>
    <t>TRANSACCIÓN BANCARIA</t>
  </si>
  <si>
    <t>ADQUISICIÓN</t>
  </si>
  <si>
    <t>ARRENDAMIENTO</t>
  </si>
  <si>
    <t>PRESTACIÓN DE SERVICIOS</t>
  </si>
  <si>
    <t>ESTATALES</t>
  </si>
  <si>
    <t>TCA-ARRE-001/2019</t>
  </si>
  <si>
    <t>TCA-ARRE-002/2019</t>
  </si>
  <si>
    <t>TCA-ARRE-003/2019</t>
  </si>
  <si>
    <t>TCA-ARRE-004/2019</t>
  </si>
  <si>
    <t>TCA-ARRE-005/2019</t>
  </si>
  <si>
    <t xml:space="preserve">MARTHA ESTELA </t>
  </si>
  <si>
    <t>BRIBIESCA</t>
  </si>
  <si>
    <t xml:space="preserve">MA. ALICIA </t>
  </si>
  <si>
    <t xml:space="preserve">MURILLO </t>
  </si>
  <si>
    <t xml:space="preserve">SERVICIO DE RECOLECCIÓN DE BASURA </t>
  </si>
  <si>
    <t>VALDIVIA</t>
  </si>
  <si>
    <t>RAVA810505443</t>
  </si>
  <si>
    <t>CMP130711C15</t>
  </si>
  <si>
    <t xml:space="preserve">RAÚL </t>
  </si>
  <si>
    <t xml:space="preserve">MANRÍQUEZ </t>
  </si>
  <si>
    <t>COSIÓ</t>
  </si>
  <si>
    <t>INMOBILIARIA JARDINES DEL VALLE S.A. DE C.V.</t>
  </si>
  <si>
    <t xml:space="preserve"> ECHEVERRÍA</t>
  </si>
  <si>
    <t>ÁLVAREZ</t>
  </si>
  <si>
    <t xml:space="preserve">ÁNGEL ALBERTO </t>
  </si>
  <si>
    <t xml:space="preserve">RAMÍREZ </t>
  </si>
  <si>
    <t>DIRECCIÓN ADMINISTRATIVA</t>
  </si>
  <si>
    <t>TCA-PS-005-2019</t>
  </si>
  <si>
    <t>TCA-PS-006-2019</t>
  </si>
  <si>
    <t>TCA-PS-007-2019</t>
  </si>
  <si>
    <t xml:space="preserve">GÓMEZ </t>
  </si>
  <si>
    <t>RODRÍGUEZ</t>
  </si>
  <si>
    <t xml:space="preserve">PÉREZ </t>
  </si>
  <si>
    <t>HERNÁNDEZ</t>
  </si>
  <si>
    <t>AUTOMATISMO TECNOINSTAL S.A. DE C.V .</t>
  </si>
  <si>
    <t xml:space="preserve">TE ARMONIZAMOS ASESORES S.C </t>
  </si>
  <si>
    <t>ATE081208P95</t>
  </si>
  <si>
    <t xml:space="preserve"> TCA-SP-001-2019</t>
  </si>
  <si>
    <t>PENSIÓN</t>
  </si>
  <si>
    <t xml:space="preserve">MANTENIMIENTO ELEVADOR </t>
  </si>
  <si>
    <t xml:space="preserve">SERVICIOS DE CONTABILIDAD EXTERNOS </t>
  </si>
  <si>
    <t xml:space="preserve">COMPRA DE CARTUCHOS TONER </t>
  </si>
  <si>
    <t xml:space="preserve">COMPRA DE PAPELERIA </t>
  </si>
  <si>
    <t xml:space="preserve">CLAUDIO MANUEL </t>
  </si>
  <si>
    <t xml:space="preserve">GARCIA </t>
  </si>
  <si>
    <t>GONZALEZ</t>
  </si>
  <si>
    <t xml:space="preserve">MARCELA DEL ROCIO </t>
  </si>
  <si>
    <t xml:space="preserve">OJEDA </t>
  </si>
  <si>
    <t>REYES</t>
  </si>
  <si>
    <t xml:space="preserve">RUSH TECNOLOGIAS SA DE CV </t>
  </si>
  <si>
    <t>GAGC930213QK1</t>
  </si>
  <si>
    <t>OERM7909269Y1</t>
  </si>
  <si>
    <t>RTE160309QG7</t>
  </si>
  <si>
    <t xml:space="preserve">CONSTRUCTORA TOPILTZIN SA DE CV </t>
  </si>
  <si>
    <t>CTO 070329UU5</t>
  </si>
  <si>
    <t>TCA-PS-012-2019</t>
  </si>
  <si>
    <t>TCA-PS-016-2019</t>
  </si>
  <si>
    <t>TCA-PS-017-2019</t>
  </si>
  <si>
    <t>RENTA DE COPIADORA CON CAPACIDAD DE 33 COPIAS POR MINUTO, CARTA, OFICIO, DOBLE CARTA, CONTROL DE COPIADO POR CLAVES DE USUARIO, IMPRECIAN A ESCANER Y ENVIO EMAIL DESDE LA COPIADORA, INCLUYE COPIAS, IMPRESIÓN , TONER. Y EL OTRO EQUIPO CON SERVICIO DE 10000 COMPIAS</t>
  </si>
  <si>
    <t xml:space="preserve">MIGUEL ANGEL </t>
  </si>
  <si>
    <t xml:space="preserve">JUAREZ </t>
  </si>
  <si>
    <t>PIÑA</t>
  </si>
  <si>
    <t>JUPM741101R34</t>
  </si>
  <si>
    <t xml:space="preserve">SURO SISTEMAS SA DE CV </t>
  </si>
  <si>
    <t xml:space="preserve"> SSI041207PB0</t>
  </si>
  <si>
    <t>POLOZA DE MANTENIMIENTO DEL SISTEMA INFORMATICO DEL TRIBUNAL DE JUSTICIA ADMINISTRATIVA DEL ESTADO DE GUANAJUATO</t>
  </si>
  <si>
    <t>TJA.ADQ.BIE.2019.16</t>
  </si>
  <si>
    <t>TJA.ADQ.BIE.2019.17</t>
  </si>
  <si>
    <t>TJA.ADQ.BIE.2019.18</t>
  </si>
  <si>
    <t>TJA.ADQ.BIE.2019.19</t>
  </si>
  <si>
    <t>TJA.ADQ.BIE.2019.20</t>
  </si>
  <si>
    <t>TJA.ADQ.BIE.2019.21</t>
  </si>
  <si>
    <t>TJA.ADQ.BIE.2019.22</t>
  </si>
  <si>
    <t>TJA.ADQ.BIE.2019.23</t>
  </si>
  <si>
    <t>TJA.ADQ.BIE.2019.24</t>
  </si>
  <si>
    <t xml:space="preserve">400 LIBRETAS PARA EL ANIVERSARIO DEL TRIBUNAL </t>
  </si>
  <si>
    <t>10 Reloj Bulova 98A150 Promocional Impreso Y 10 Reloj Bulova 98L218 Promocional Impreso</t>
  </si>
  <si>
    <t>3 CAMARAS DE VIGILANCIA AXIS PARA INTERIORES,3 LICENCIA DISPOSITIVO AXIS, 1 SERVICIO DE INSTALACION Y CONFIGURACION</t>
  </si>
  <si>
    <t xml:space="preserve">5 LAPTOPS LATITUD DELL I5 Y 8 DE RAM Y 4PC DE ESCRITORIO DELL I5,8DE RAM Y CONEXXCION INALAMBRICA </t>
  </si>
  <si>
    <t>200,000 HOJAS TAMAÑO OFICIO "ACTUACIÓN" Y 200,000 HOJAS MEMBRETADAS TAMAÑO CARTA</t>
  </si>
  <si>
    <t xml:space="preserve">SUMINISTRO DE 6 AIRES ACONDICIONADOS PARA DIFERENTES AREAS DEL TJA </t>
  </si>
  <si>
    <t>SUMINISTRO, FABRICACION E INSTALACION DE ESTRUCTURA A MEDIO ARCO PARA AREA DE ESTACIONAMIENTO. SUMINISTRO, FABRICACION E INSTALACION DE LONA.</t>
  </si>
  <si>
    <t xml:space="preserve">ERIKA EISY </t>
  </si>
  <si>
    <t xml:space="preserve">GODINEZ </t>
  </si>
  <si>
    <t xml:space="preserve">ESPINO </t>
  </si>
  <si>
    <t>LA MARIPOSA DE LEON, SA DE CV.</t>
  </si>
  <si>
    <t xml:space="preserve">PROMOTIME DE OCCIDENTE SA DE CV </t>
  </si>
  <si>
    <t xml:space="preserve">ZIAN OFFSET DIGITAL SA DE CV </t>
  </si>
  <si>
    <t>GOEE8110221F6</t>
  </si>
  <si>
    <t>MLE 900328 7M9</t>
  </si>
  <si>
    <t>POC120203QV4</t>
  </si>
  <si>
    <t>ZOD0611236J6</t>
  </si>
  <si>
    <t>TCA-PS-019-2019</t>
  </si>
  <si>
    <t>TCA-PS-021-2019</t>
  </si>
  <si>
    <t xml:space="preserve">COMIDA PARA 177 PERSONAS Y  48 MENORES DE EDAD CON 1 SERVICIO DE MESAS Y SILLAS </t>
  </si>
  <si>
    <t>COFFE BREAK ANIVERSARIO 300 PERSONAS</t>
  </si>
  <si>
    <t xml:space="preserve">CATERING SAVE SA DE CV </t>
  </si>
  <si>
    <t xml:space="preserve">JOSE ALEJANDRO </t>
  </si>
  <si>
    <t xml:space="preserve">MARQUEZ </t>
  </si>
  <si>
    <t xml:space="preserve">PADILLA </t>
  </si>
  <si>
    <t>MAPA890304LCA</t>
  </si>
  <si>
    <t>CSA140616RT4</t>
  </si>
  <si>
    <t xml:space="preserve"> TJA-PS-019-2019</t>
  </si>
  <si>
    <t>TJA-PS-021-2019</t>
  </si>
  <si>
    <t xml:space="preserve"> TCA-SP-002-2019</t>
  </si>
  <si>
    <t>MUÑOZ, ORTIZ, VERVER Y ASOCIADOS, S.C.</t>
  </si>
  <si>
    <t>MOV-990216-731</t>
  </si>
  <si>
    <t>Artículos 1, 2, fracción IV, 4, fracciones II, XVI y XXIII, 6, fracción I, 13, fracción VIII, 27, 46, 47, fracción II, 48, fracción I, inciso c), 95, 96, 98 fracción II, 99, 103, 104, 156, 159 y 162 de la Ley de Contrataciones Públicas para el Estado de Guanajuato, así como en los diversos 62, fracción I, y 63 de la Ley del Presupuesto General de Egresos del Estado de Guanajuato para el Ejercicio Fiscal 2019</t>
  </si>
  <si>
    <t xml:space="preserve">artículo 89 bis de la Ley para el Ejercicio y Control de los Recursos Públicos para el Estado y los Municipios de Guanajuato. </t>
  </si>
  <si>
    <t>artículos 134 de la Constitución Política de los Estados Unidos Mexicanos, 89 bis de la Ley para el Ejercicio y Control de los Recursos Públicos para el Estado y los Municipios de Guanajuato y 7, fracción V de la Ley de Contrataciones Públicas para el Estado de Guanajuato.</t>
  </si>
  <si>
    <t>MUAA361105RPA</t>
  </si>
  <si>
    <t xml:space="preserve">LAS COLUMNAS Hipervínculo a la autorización del ejercicio de la opción, Tipo de cambio de referencia, en su caso, Hipervínculo al comunicado de suspensión, rescisión o terminación anticipada del contrato, Datos de la obra pública y/o servicios relacionados con la misma 
Tabla_416647, Datos de los convenios modificatorios de la contratación 
Tabla_416659, Mecanismos de vigilancia y supervisión contratos, Hipervínculo, en su caso a los informes de avance físico en versión pública, Hipervínculo a los informes de avance financiero, Hipervínculo acta de recepción física de trabajos ejecutados u homóloga Y  Hipervínculo al finiquito NO APLICAN,Las columnas "V y W"  no nos aplican debido a que no son contratos abiertos y por lo tanto no se tienen rangos estipulados. </t>
  </si>
  <si>
    <t>MUAA361105RPA,</t>
  </si>
  <si>
    <t>TCA-PS-020-2019</t>
  </si>
  <si>
    <t xml:space="preserve">CARRERA TJA </t>
  </si>
  <si>
    <t xml:space="preserve">ISIDRO </t>
  </si>
  <si>
    <t xml:space="preserve">IBARRA </t>
  </si>
  <si>
    <t>IAHI410415IXA</t>
  </si>
  <si>
    <t xml:space="preserve"> TJA-PS-020-2019</t>
  </si>
  <si>
    <t>http://transparencia.tcagto.gob.mx/wp-content/uploads/2019/10/TJA.ADQ_.BIE_.2019.16-1.pdf</t>
  </si>
  <si>
    <t>http://transparencia.tcagto.gob.mx/wp-content/uploads/2019/10/TJA.ADQ_.BIE_.2019.17_1.pdf</t>
  </si>
  <si>
    <t>http://transparencia.tcagto.gob.mx/wp-content/uploads/2019/10/TJA.ADQ_.BIE_.2019.18_1.pdf</t>
  </si>
  <si>
    <t>http://transparencia.tcagto.gob.mx/wp-content/uploads/2019/10/TJA.ADQ_.BIE_.2019.19_1.pdf</t>
  </si>
  <si>
    <t>http://transparencia.tcagto.gob.mx/wp-content/uploads/2019/10/TJA.ADQ_.BIE_.2019.20_1.pdf</t>
  </si>
  <si>
    <t>http://transparencia.tcagto.gob.mx/wp-content/uploads/2019/10/TJA.ADQ_.BIE_.2019.21_1.pdf</t>
  </si>
  <si>
    <t>http://transparencia.tcagto.gob.mx/wp-content/uploads/2019/10/TJA.ADQ_.BIE_.2019.22_1.pdf</t>
  </si>
  <si>
    <t>http://transparencia.tcagto.gob.mx/wp-content/uploads/2019/10/VP-TJA.ADQ_.BIE_.2019.23.pdf</t>
  </si>
  <si>
    <t>http://transparencia.tcagto.gob.mx/wp-content/uploads/2019/10/TJA.ADQ_.BIE_.2019.24_1.pdf</t>
  </si>
  <si>
    <t>http://transparencia.tcagto.gob.mx/wp-content/uploads/2019/10/ARRE-1_1.pdf</t>
  </si>
  <si>
    <t>http://transparencia.tcagto.gob.mx/wp-content/uploads/2019/10/ARRE-2_1.pdf</t>
  </si>
  <si>
    <t>http://transparencia.tcagto.gob.mx/wp-content/uploads/2019/10/ARRE-3_1.pdf</t>
  </si>
  <si>
    <t>http://transparencia.tcagto.gob.mx/wp-content/uploads/2019/10/ARRE-4.pdf</t>
  </si>
  <si>
    <t>http://transparencia.tcagto.gob.mx/wp-content/uploads/2019/10/ARRE-5_1.pdf</t>
  </si>
  <si>
    <t>http://transparencia.tcagto.gob.mx/wp-content/uploads/2019/10/TJA-PS-005-2019_1.pdf</t>
  </si>
  <si>
    <t>http://transparencia.tcagto.gob.mx/wp-content/uploads/2019/10/TJA-PS-006-2019_1.pdf</t>
  </si>
  <si>
    <t>http://transparencia.tcagto.gob.mx/wp-content/uploads/2019/10/TJA-PS-007-2019_1.pdf</t>
  </si>
  <si>
    <t>http://transparencia.tcagto.gob.mx/wp-content/uploads/2019/10/TJA-PS-012-2019_1.pdf</t>
  </si>
  <si>
    <t>http://transparencia.tcagto.gob.mx/wp-content/uploads/2019/10/TJA-PS-016-2019_1.pdf</t>
  </si>
  <si>
    <t>http://transparencia.tcagto.gob.mx/wp-content/uploads/2019/10/TJA-PS-017-2019-1.pdf</t>
  </si>
  <si>
    <t>http://transparencia.tcagto.gob.mx/wp-content/uploads/2019/10/TJA-PS-019-2019_1.pdf</t>
  </si>
  <si>
    <t>http://transparencia.tcagto.gob.mx/wp-content/uploads/2019/10/TJA-PS-020-2019-1.pdf</t>
  </si>
  <si>
    <t>http://transparencia.tcagto.gob.mx/wp-content/uploads/2019/10/VP-TJA-PS-021-2019.pdf</t>
  </si>
  <si>
    <t>http://transparencia.tcagto.gob.mx/wp-content/uploads/2019/10/TJA-SP-001-2019.pdf</t>
  </si>
  <si>
    <t>http://transparencia.tcagto.gob.mx/wp-content/uploads/2019/10/TJA-SP-002-2019.pdf</t>
  </si>
  <si>
    <t>los artículos 1, 2, fracción IV, 4, fracciones II, XVI y XXIII, 6, fracción I, 13, fracción VIII, 27, 46, 47, fracción II, 48, fracción I, inciso c), 95, 96, 98 fracción II, 99, 103 y 104 de la Ley de Contrataciones Públicas para el Estado de Guanajuato, así como en los artículos 62, fracción I, y 63 de la Ley del Presupuesto General de Egresos del Estado de Guanajuato para el Ejercicio Fiscal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</si>
</sst>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 Narrow"/>
      <family val="2"/>
    </font>
    <font>
      <sz val="12"/>
      <color indexed="8"/>
      <name val="Arial"/>
      <family val="2"/>
    </font>
    <font>
      <sz val="12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9" fillId="3" borderId="0" applyNumberFormat="0" applyFill="0" applyBorder="0" applyAlignment="0" applyProtection="0"/>
  </cellStyleXfs>
  <cellXfs count="69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1" fillId="0" borderId="0" xfId="0" applyFont="1"/>
    <xf numFmtId="0" fontId="11" fillId="0" borderId="0" xfId="0" applyFont="1" applyAlignment="1">
      <alignment wrapText="1"/>
    </xf>
    <xf numFmtId="2" fontId="11" fillId="0" borderId="0" xfId="0" applyNumberFormat="1" applyFont="1"/>
    <xf numFmtId="0" fontId="13" fillId="4" borderId="2" xfId="0" applyFont="1" applyFill="1" applyBorder="1" applyAlignment="1">
      <alignment horizontal="center" wrapText="1"/>
    </xf>
    <xf numFmtId="2" fontId="13" fillId="4" borderId="2" xfId="0" applyNumberFormat="1" applyFont="1" applyFill="1" applyBorder="1" applyAlignment="1">
      <alignment horizontal="center" wrapText="1"/>
    </xf>
    <xf numFmtId="0" fontId="11" fillId="0" borderId="0" xfId="0" applyFont="1" applyAlignment="1">
      <alignment vertical="center"/>
    </xf>
    <xf numFmtId="2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2" fontId="13" fillId="4" borderId="2" xfId="0" applyNumberFormat="1" applyFont="1" applyFill="1" applyBorder="1" applyAlignment="1">
      <alignment horizontal="right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/>
    <xf numFmtId="0" fontId="0" fillId="0" borderId="1" xfId="0" applyBorder="1" applyAlignment="1">
      <alignment vertical="center"/>
    </xf>
    <xf numFmtId="0" fontId="11" fillId="0" borderId="0" xfId="0" applyFont="1"/>
    <xf numFmtId="0" fontId="0" fillId="0" borderId="1" xfId="0" applyBorder="1" applyAlignment="1">
      <alignment horizontal="right"/>
    </xf>
    <xf numFmtId="0" fontId="7" fillId="0" borderId="0" xfId="0" applyFont="1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3" borderId="1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3" borderId="1" xfId="2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 applyProtection="1">
      <alignment horizontal="center" vertical="center" wrapText="1"/>
    </xf>
    <xf numFmtId="14" fontId="15" fillId="3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2" fontId="4" fillId="3" borderId="1" xfId="1" applyNumberFormat="1" applyFont="1" applyFill="1" applyBorder="1" applyAlignment="1">
      <alignment horizontal="center" vertical="center" wrapText="1"/>
    </xf>
    <xf numFmtId="2" fontId="0" fillId="0" borderId="1" xfId="1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/>
    <xf numFmtId="0" fontId="2" fillId="0" borderId="0" xfId="0" applyFont="1" applyAlignment="1">
      <alignment horizontal="center" vertical="center"/>
    </xf>
    <xf numFmtId="2" fontId="2" fillId="3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Font="1" applyBorder="1" applyAlignment="1">
      <alignment horizontal="center" vertical="center"/>
    </xf>
    <xf numFmtId="2" fontId="11" fillId="0" borderId="1" xfId="1" applyNumberFormat="1" applyFont="1" applyBorder="1" applyAlignment="1">
      <alignment vertical="center" wrapText="1"/>
    </xf>
    <xf numFmtId="2" fontId="2" fillId="3" borderId="1" xfId="1" applyNumberFormat="1" applyFont="1" applyFill="1" applyBorder="1" applyAlignment="1">
      <alignment vertical="center" wrapText="1"/>
    </xf>
    <xf numFmtId="0" fontId="0" fillId="0" borderId="1" xfId="0" applyBorder="1" applyAlignment="1"/>
    <xf numFmtId="0" fontId="2" fillId="0" borderId="1" xfId="0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0" xfId="0" applyFont="1"/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14" fontId="17" fillId="0" borderId="0" xfId="0" applyNumberFormat="1" applyFont="1"/>
    <xf numFmtId="3" fontId="0" fillId="0" borderId="1" xfId="0" applyNumberFormat="1" applyFont="1" applyBorder="1" applyAlignment="1">
      <alignment horizontal="center" vertical="center" wrapText="1"/>
    </xf>
    <xf numFmtId="0" fontId="9" fillId="3" borderId="1" xfId="2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3" borderId="1" xfId="2" applyBorder="1" applyAlignment="1">
      <alignment horizontal="center" vertical="center" wrapText="1"/>
    </xf>
    <xf numFmtId="0" fontId="9" fillId="3" borderId="1" xfId="2" applyFill="1" applyBorder="1" applyAlignment="1">
      <alignment wrapText="1"/>
    </xf>
    <xf numFmtId="0" fontId="12" fillId="2" borderId="1" xfId="0" applyFont="1" applyFill="1" applyBorder="1" applyAlignment="1">
      <alignment horizontal="center" wrapText="1"/>
    </xf>
    <xf numFmtId="0" fontId="11" fillId="0" borderId="0" xfId="0" applyFont="1"/>
    <xf numFmtId="0" fontId="13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cion/Documents/MARIANA/MARIANA/2018/TRANSPARENCIA/CARLOS/3ER%20TRIMESTRE/Fracci&#243;n_XXIIIB%203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126362"/>
      <sheetName val="Tabla_126363"/>
      <sheetName val="Tabla_126364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cagto.gob.mx/wp-content/uploads/2019/10/TJA.ADQ_.BIE_.2019.22_1.pdf" TargetMode="External"/><Relationship Id="rId13" Type="http://schemas.openxmlformats.org/officeDocument/2006/relationships/hyperlink" Target="http://transparencia.tcagto.gob.mx/wp-content/uploads/2019/10/TJA-PS-016-2019_1.pdf" TargetMode="External"/><Relationship Id="rId3" Type="http://schemas.openxmlformats.org/officeDocument/2006/relationships/hyperlink" Target="http://transparencia.tcagto.gob.mx/wp-content/uploads/2019/10/ARRE-5_1.pdf" TargetMode="External"/><Relationship Id="rId7" Type="http://schemas.openxmlformats.org/officeDocument/2006/relationships/hyperlink" Target="http://transparencia.tcagto.gob.mx/wp-content/uploads/2019/10/TJA.ADQ_.BIE_.2019.21_1.pdf" TargetMode="External"/><Relationship Id="rId12" Type="http://schemas.openxmlformats.org/officeDocument/2006/relationships/hyperlink" Target="http://transparencia.tcagto.gob.mx/wp-content/uploads/2019/10/TJA-PS-017-2019-1.pdf" TargetMode="External"/><Relationship Id="rId2" Type="http://schemas.openxmlformats.org/officeDocument/2006/relationships/hyperlink" Target="http://transparencia.tcagto.gob.mx/wp-content/uploads/2019/10/ARRE-4.pdf" TargetMode="External"/><Relationship Id="rId1" Type="http://schemas.openxmlformats.org/officeDocument/2006/relationships/hyperlink" Target="http://transparencia.tcagto.gob.mx/wp-content/uploads/2019/10/VP-TJA-PS-021-2019.pdf" TargetMode="External"/><Relationship Id="rId6" Type="http://schemas.openxmlformats.org/officeDocument/2006/relationships/hyperlink" Target="http://transparencia.tcagto.gob.mx/wp-content/uploads/2019/10/TJA.ADQ_.BIE_.2019.20_1.pdf" TargetMode="External"/><Relationship Id="rId11" Type="http://schemas.openxmlformats.org/officeDocument/2006/relationships/hyperlink" Target="http://transparencia.tcagto.gob.mx/wp-content/uploads/2019/10/TJA-PS-020-2019-1.pdf" TargetMode="External"/><Relationship Id="rId5" Type="http://schemas.openxmlformats.org/officeDocument/2006/relationships/hyperlink" Target="http://transparencia.tcagto.gob.mx/wp-content/uploads/2019/10/TJA.ADQ_.BIE_.2019.19_1.pdf" TargetMode="External"/><Relationship Id="rId10" Type="http://schemas.openxmlformats.org/officeDocument/2006/relationships/hyperlink" Target="http://transparencia.tcagto.gob.mx/wp-content/uploads/2019/10/TJA.ADQ_.BIE_.2019.16-1.pdf" TargetMode="External"/><Relationship Id="rId4" Type="http://schemas.openxmlformats.org/officeDocument/2006/relationships/hyperlink" Target="http://transparencia.tcagto.gob.mx/wp-content/uploads/2019/10/TJA.ADQ_.BIE_.2019.18_1.pdf" TargetMode="External"/><Relationship Id="rId9" Type="http://schemas.openxmlformats.org/officeDocument/2006/relationships/hyperlink" Target="http://transparencia.tcagto.gob.mx/wp-content/uploads/2019/10/TJA.ADQ_.BIE_.2019.24_1.pdf" TargetMode="External"/><Relationship Id="rId14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2"/>
  <sheetViews>
    <sheetView tabSelected="1" topLeftCell="A29" zoomScale="70" zoomScaleNormal="70" workbookViewId="0">
      <selection activeCell="G21" sqref="G21"/>
    </sheetView>
  </sheetViews>
  <sheetFormatPr baseColWidth="10" defaultColWidth="9.1796875" defaultRowHeight="13" x14ac:dyDescent="0.3"/>
  <cols>
    <col min="1" max="1" width="8" style="5" bestFit="1" customWidth="1"/>
    <col min="2" max="2" width="36.453125" style="5" bestFit="1" customWidth="1"/>
    <col min="3" max="3" width="38.54296875" style="5" bestFit="1" customWidth="1"/>
    <col min="4" max="4" width="28.7265625" style="5" bestFit="1" customWidth="1"/>
    <col min="5" max="5" width="16.26953125" style="5" bestFit="1" customWidth="1"/>
    <col min="6" max="6" width="53.54296875" style="5" bestFit="1" customWidth="1"/>
    <col min="7" max="7" width="65.81640625" style="6" bestFit="1" customWidth="1"/>
    <col min="8" max="8" width="47" style="5" bestFit="1" customWidth="1"/>
    <col min="9" max="9" width="66.1796875" style="5" customWidth="1"/>
    <col min="10" max="10" width="76.26953125" style="5" bestFit="1" customWidth="1"/>
    <col min="11" max="11" width="22.54296875" style="5" bestFit="1" customWidth="1"/>
    <col min="12" max="12" width="26.26953125" style="5" bestFit="1" customWidth="1"/>
    <col min="13" max="13" width="28.1796875" style="5" bestFit="1" customWidth="1"/>
    <col min="14" max="14" width="40.54296875" style="5" bestFit="1" customWidth="1"/>
    <col min="15" max="15" width="69" style="5" bestFit="1" customWidth="1"/>
    <col min="16" max="16" width="18.81640625" style="5" bestFit="1" customWidth="1"/>
    <col min="17" max="17" width="44.1796875" style="5" bestFit="1" customWidth="1"/>
    <col min="18" max="18" width="30.26953125" style="5" bestFit="1" customWidth="1"/>
    <col min="19" max="19" width="16.54296875" style="5" customWidth="1"/>
    <col min="20" max="20" width="36.7265625" style="11" customWidth="1"/>
    <col min="21" max="21" width="69.7265625" style="12" customWidth="1"/>
    <col min="22" max="22" width="22.81640625" style="5" customWidth="1"/>
    <col min="23" max="23" width="23.26953125" style="7" customWidth="1"/>
    <col min="24" max="24" width="14.453125" style="5" customWidth="1"/>
    <col min="25" max="25" width="35.26953125" style="5" customWidth="1"/>
    <col min="26" max="26" width="18.1796875" style="5" customWidth="1"/>
    <col min="27" max="27" width="17.1796875" style="5" customWidth="1"/>
    <col min="28" max="28" width="33.1796875" style="5" customWidth="1"/>
    <col min="29" max="29" width="74.54296875" style="5" customWidth="1"/>
    <col min="30" max="30" width="66.26953125" style="5" customWidth="1"/>
    <col min="31" max="31" width="71.453125" style="5" bestFit="1" customWidth="1"/>
    <col min="32" max="32" width="77" style="5" bestFit="1" customWidth="1"/>
    <col min="33" max="33" width="27.1796875" style="5" bestFit="1" customWidth="1"/>
    <col min="34" max="34" width="23.7265625" style="5" bestFit="1" customWidth="1"/>
    <col min="35" max="35" width="55.54296875" style="5" bestFit="1" customWidth="1"/>
    <col min="36" max="36" width="42.1796875" style="5" bestFit="1" customWidth="1"/>
    <col min="37" max="37" width="48.81640625" style="5" bestFit="1" customWidth="1"/>
    <col min="38" max="38" width="42.26953125" style="5" bestFit="1" customWidth="1"/>
    <col min="39" max="39" width="63.453125" style="5" bestFit="1" customWidth="1"/>
    <col min="40" max="40" width="41.7265625" style="5" bestFit="1" customWidth="1"/>
    <col min="41" max="41" width="61.7265625" style="5" bestFit="1" customWidth="1"/>
    <col min="42" max="42" width="20.7265625" style="5" bestFit="1" customWidth="1"/>
    <col min="43" max="43" width="73.1796875" style="5" bestFit="1" customWidth="1"/>
    <col min="44" max="44" width="17.54296875" style="5" bestFit="1" customWidth="1"/>
    <col min="45" max="45" width="20" style="5" bestFit="1" customWidth="1"/>
    <col min="46" max="46" width="105.81640625" style="6" customWidth="1"/>
    <col min="47" max="16384" width="9.1796875" style="5"/>
  </cols>
  <sheetData>
    <row r="1" spans="1:46" hidden="1" x14ac:dyDescent="0.3">
      <c r="A1" s="5" t="s">
        <v>0</v>
      </c>
    </row>
    <row r="2" spans="1:46" x14ac:dyDescent="0.3">
      <c r="A2" s="66" t="s">
        <v>1</v>
      </c>
      <c r="B2" s="67"/>
      <c r="C2" s="67"/>
      <c r="D2" s="66" t="s">
        <v>2</v>
      </c>
      <c r="E2" s="67"/>
      <c r="F2" s="67"/>
      <c r="G2" s="66" t="s">
        <v>3</v>
      </c>
      <c r="H2" s="67"/>
      <c r="I2" s="67"/>
    </row>
    <row r="3" spans="1:46" x14ac:dyDescent="0.3">
      <c r="A3" s="68" t="s">
        <v>4</v>
      </c>
      <c r="B3" s="67"/>
      <c r="C3" s="67"/>
      <c r="D3" s="68" t="s">
        <v>5</v>
      </c>
      <c r="E3" s="67"/>
      <c r="F3" s="67"/>
      <c r="G3" s="68" t="s">
        <v>6</v>
      </c>
      <c r="H3" s="67"/>
      <c r="I3" s="67"/>
    </row>
    <row r="4" spans="1:46" hidden="1" x14ac:dyDescent="0.3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7</v>
      </c>
      <c r="G4" s="6" t="s">
        <v>10</v>
      </c>
      <c r="H4" s="5" t="s">
        <v>11</v>
      </c>
      <c r="I4" s="5" t="s">
        <v>10</v>
      </c>
      <c r="J4" s="5" t="s">
        <v>12</v>
      </c>
      <c r="K4" s="5" t="s">
        <v>10</v>
      </c>
      <c r="L4" s="5" t="s">
        <v>10</v>
      </c>
      <c r="M4" s="5" t="s">
        <v>10</v>
      </c>
      <c r="N4" s="5" t="s">
        <v>10</v>
      </c>
      <c r="O4" s="5" t="s">
        <v>7</v>
      </c>
      <c r="P4" s="5" t="s">
        <v>10</v>
      </c>
      <c r="Q4" s="5" t="s">
        <v>10</v>
      </c>
      <c r="R4" s="5" t="s">
        <v>7</v>
      </c>
      <c r="S4" s="5" t="s">
        <v>8</v>
      </c>
      <c r="T4" s="11" t="s">
        <v>13</v>
      </c>
      <c r="U4" s="12" t="s">
        <v>13</v>
      </c>
      <c r="V4" s="5" t="s">
        <v>13</v>
      </c>
      <c r="W4" s="7" t="s">
        <v>13</v>
      </c>
      <c r="X4" s="5" t="s">
        <v>7</v>
      </c>
      <c r="Y4" s="5" t="s">
        <v>7</v>
      </c>
      <c r="Z4" s="5" t="s">
        <v>7</v>
      </c>
      <c r="AA4" s="5" t="s">
        <v>10</v>
      </c>
      <c r="AB4" s="5" t="s">
        <v>13</v>
      </c>
      <c r="AC4" s="5" t="s">
        <v>8</v>
      </c>
      <c r="AD4" s="5" t="s">
        <v>8</v>
      </c>
      <c r="AE4" s="5" t="s">
        <v>11</v>
      </c>
      <c r="AF4" s="5" t="s">
        <v>11</v>
      </c>
      <c r="AG4" s="5" t="s">
        <v>7</v>
      </c>
      <c r="AH4" s="5" t="s">
        <v>10</v>
      </c>
      <c r="AI4" s="5" t="s">
        <v>12</v>
      </c>
      <c r="AJ4" s="5" t="s">
        <v>9</v>
      </c>
      <c r="AK4" s="5" t="s">
        <v>12</v>
      </c>
      <c r="AL4" s="5" t="s">
        <v>10</v>
      </c>
      <c r="AM4" s="5" t="s">
        <v>11</v>
      </c>
      <c r="AN4" s="5" t="s">
        <v>11</v>
      </c>
      <c r="AO4" s="5" t="s">
        <v>11</v>
      </c>
      <c r="AP4" s="5" t="s">
        <v>11</v>
      </c>
      <c r="AQ4" s="5" t="s">
        <v>10</v>
      </c>
      <c r="AR4" s="5" t="s">
        <v>8</v>
      </c>
      <c r="AS4" s="5" t="s">
        <v>14</v>
      </c>
      <c r="AT4" s="6" t="s">
        <v>15</v>
      </c>
    </row>
    <row r="5" spans="1:46" hidden="1" x14ac:dyDescent="0.3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6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11" t="s">
        <v>35</v>
      </c>
      <c r="U5" s="12" t="s">
        <v>36</v>
      </c>
      <c r="V5" s="5" t="s">
        <v>37</v>
      </c>
      <c r="W5" s="7" t="s">
        <v>38</v>
      </c>
      <c r="X5" s="5" t="s">
        <v>39</v>
      </c>
      <c r="Y5" s="5" t="s">
        <v>40</v>
      </c>
      <c r="Z5" s="5" t="s">
        <v>41</v>
      </c>
      <c r="AA5" s="5" t="s">
        <v>42</v>
      </c>
      <c r="AB5" s="5" t="s">
        <v>43</v>
      </c>
      <c r="AC5" s="5" t="s">
        <v>44</v>
      </c>
      <c r="AD5" s="5" t="s">
        <v>45</v>
      </c>
      <c r="AE5" s="5" t="s">
        <v>46</v>
      </c>
      <c r="AF5" s="5" t="s">
        <v>47</v>
      </c>
      <c r="AG5" s="5" t="s">
        <v>48</v>
      </c>
      <c r="AH5" s="5" t="s">
        <v>49</v>
      </c>
      <c r="AI5" s="5" t="s">
        <v>50</v>
      </c>
      <c r="AJ5" s="5" t="s">
        <v>51</v>
      </c>
      <c r="AK5" s="5" t="s">
        <v>52</v>
      </c>
      <c r="AL5" s="5" t="s">
        <v>53</v>
      </c>
      <c r="AM5" s="5" t="s">
        <v>54</v>
      </c>
      <c r="AN5" s="5" t="s">
        <v>55</v>
      </c>
      <c r="AO5" s="5" t="s">
        <v>56</v>
      </c>
      <c r="AP5" s="5" t="s">
        <v>57</v>
      </c>
      <c r="AQ5" s="5" t="s">
        <v>58</v>
      </c>
      <c r="AR5" s="5" t="s">
        <v>59</v>
      </c>
      <c r="AS5" s="5" t="s">
        <v>60</v>
      </c>
      <c r="AT5" s="6" t="s">
        <v>61</v>
      </c>
    </row>
    <row r="6" spans="1:46" x14ac:dyDescent="0.3">
      <c r="A6" s="66" t="s">
        <v>62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</row>
    <row r="7" spans="1:46" ht="38" x14ac:dyDescent="0.3">
      <c r="A7" s="8" t="s">
        <v>63</v>
      </c>
      <c r="B7" s="8" t="s">
        <v>64</v>
      </c>
      <c r="C7" s="8" t="s">
        <v>65</v>
      </c>
      <c r="D7" s="8" t="s">
        <v>66</v>
      </c>
      <c r="E7" s="8" t="s">
        <v>67</v>
      </c>
      <c r="F7" s="8" t="s">
        <v>68</v>
      </c>
      <c r="G7" s="8" t="s">
        <v>69</v>
      </c>
      <c r="H7" s="8" t="s">
        <v>70</v>
      </c>
      <c r="I7" s="8" t="s">
        <v>71</v>
      </c>
      <c r="J7" s="8" t="s">
        <v>72</v>
      </c>
      <c r="K7" s="8" t="s">
        <v>73</v>
      </c>
      <c r="L7" s="8" t="s">
        <v>74</v>
      </c>
      <c r="M7" s="8" t="s">
        <v>75</v>
      </c>
      <c r="N7" s="8" t="s">
        <v>76</v>
      </c>
      <c r="O7" s="8" t="s">
        <v>77</v>
      </c>
      <c r="P7" s="8" t="s">
        <v>78</v>
      </c>
      <c r="Q7" s="8" t="s">
        <v>79</v>
      </c>
      <c r="R7" s="8" t="s">
        <v>80</v>
      </c>
      <c r="S7" s="8" t="s">
        <v>81</v>
      </c>
      <c r="T7" s="13" t="s">
        <v>82</v>
      </c>
      <c r="U7" s="8" t="s">
        <v>83</v>
      </c>
      <c r="V7" s="8" t="s">
        <v>84</v>
      </c>
      <c r="W7" s="9" t="s">
        <v>85</v>
      </c>
      <c r="X7" s="8" t="s">
        <v>86</v>
      </c>
      <c r="Y7" s="8" t="s">
        <v>87</v>
      </c>
      <c r="Z7" s="8" t="s">
        <v>88</v>
      </c>
      <c r="AA7" s="8" t="s">
        <v>89</v>
      </c>
      <c r="AB7" s="8" t="s">
        <v>90</v>
      </c>
      <c r="AC7" s="8" t="s">
        <v>91</v>
      </c>
      <c r="AD7" s="8" t="s">
        <v>92</v>
      </c>
      <c r="AE7" s="8" t="s">
        <v>93</v>
      </c>
      <c r="AF7" s="8" t="s">
        <v>94</v>
      </c>
      <c r="AG7" s="8" t="s">
        <v>95</v>
      </c>
      <c r="AH7" s="8" t="s">
        <v>96</v>
      </c>
      <c r="AI7" s="8" t="s">
        <v>97</v>
      </c>
      <c r="AJ7" s="8" t="s">
        <v>98</v>
      </c>
      <c r="AK7" s="8" t="s">
        <v>99</v>
      </c>
      <c r="AL7" s="8" t="s">
        <v>100</v>
      </c>
      <c r="AM7" s="8" t="s">
        <v>101</v>
      </c>
      <c r="AN7" s="8" t="s">
        <v>102</v>
      </c>
      <c r="AO7" s="8" t="s">
        <v>103</v>
      </c>
      <c r="AP7" s="8" t="s">
        <v>104</v>
      </c>
      <c r="AQ7" s="8" t="s">
        <v>105</v>
      </c>
      <c r="AR7" s="8" t="s">
        <v>106</v>
      </c>
      <c r="AS7" s="8" t="s">
        <v>107</v>
      </c>
      <c r="AT7" s="8" t="s">
        <v>108</v>
      </c>
    </row>
    <row r="8" spans="1:46" ht="116" x14ac:dyDescent="0.3">
      <c r="A8" s="24">
        <v>2019</v>
      </c>
      <c r="B8" s="25">
        <v>43647</v>
      </c>
      <c r="C8" s="25">
        <v>43738</v>
      </c>
      <c r="D8" s="29" t="s">
        <v>109</v>
      </c>
      <c r="E8" s="29" t="s">
        <v>113</v>
      </c>
      <c r="F8" s="22" t="s">
        <v>231</v>
      </c>
      <c r="G8" s="22" t="s">
        <v>309</v>
      </c>
      <c r="H8" s="29"/>
      <c r="I8" s="56" t="s">
        <v>246</v>
      </c>
      <c r="J8" s="53">
        <v>1</v>
      </c>
      <c r="K8" s="50" t="s">
        <v>247</v>
      </c>
      <c r="L8" s="22" t="s">
        <v>248</v>
      </c>
      <c r="M8" s="22" t="s">
        <v>249</v>
      </c>
      <c r="N8" s="22"/>
      <c r="O8" s="54" t="s">
        <v>253</v>
      </c>
      <c r="P8" s="26" t="s">
        <v>191</v>
      </c>
      <c r="Q8" s="26" t="s">
        <v>191</v>
      </c>
      <c r="R8" s="22" t="str">
        <f t="shared" ref="R8:R16" si="0">+F8</f>
        <v>TJA.ADQ.BIE.2019.16</v>
      </c>
      <c r="S8" s="27">
        <v>43654</v>
      </c>
      <c r="T8" s="28">
        <f>+U8/1.16</f>
        <v>64960.000000000007</v>
      </c>
      <c r="U8" s="51">
        <v>75353.600000000006</v>
      </c>
      <c r="V8" s="37"/>
      <c r="W8" s="37"/>
      <c r="X8" s="22" t="s">
        <v>160</v>
      </c>
      <c r="Y8" s="29"/>
      <c r="Z8" s="29" t="s">
        <v>165</v>
      </c>
      <c r="AA8" s="22" t="s">
        <v>166</v>
      </c>
      <c r="AB8" s="37">
        <v>0</v>
      </c>
      <c r="AC8" s="27">
        <f>+S8</f>
        <v>43654</v>
      </c>
      <c r="AD8" s="27">
        <v>43685</v>
      </c>
      <c r="AE8" s="64" t="s">
        <v>284</v>
      </c>
      <c r="AF8" s="29"/>
      <c r="AG8" s="31" t="s">
        <v>169</v>
      </c>
      <c r="AH8" s="31" t="s">
        <v>169</v>
      </c>
      <c r="AI8" s="29"/>
      <c r="AJ8" s="29" t="s">
        <v>117</v>
      </c>
      <c r="AK8" s="29"/>
      <c r="AL8" s="29"/>
      <c r="AM8" s="29"/>
      <c r="AN8" s="29"/>
      <c r="AO8" s="29"/>
      <c r="AP8" s="29"/>
      <c r="AQ8" s="32" t="s">
        <v>191</v>
      </c>
      <c r="AR8" s="33">
        <v>43768</v>
      </c>
      <c r="AS8" s="33">
        <v>43738</v>
      </c>
      <c r="AT8" s="29" t="s">
        <v>276</v>
      </c>
    </row>
    <row r="9" spans="1:46" s="10" customFormat="1" ht="116" x14ac:dyDescent="0.35">
      <c r="A9" s="24">
        <v>2019</v>
      </c>
      <c r="B9" s="25">
        <v>43647</v>
      </c>
      <c r="C9" s="25">
        <v>43738</v>
      </c>
      <c r="D9" s="29" t="s">
        <v>109</v>
      </c>
      <c r="E9" s="29" t="s">
        <v>113</v>
      </c>
      <c r="F9" s="22" t="s">
        <v>232</v>
      </c>
      <c r="G9" s="22" t="s">
        <v>309</v>
      </c>
      <c r="H9" s="29"/>
      <c r="I9" s="31" t="s">
        <v>207</v>
      </c>
      <c r="J9" s="53">
        <v>2</v>
      </c>
      <c r="K9" s="22"/>
      <c r="L9" s="22"/>
      <c r="M9" s="22"/>
      <c r="N9" s="22" t="s">
        <v>250</v>
      </c>
      <c r="O9" s="54" t="s">
        <v>254</v>
      </c>
      <c r="P9" s="26" t="s">
        <v>191</v>
      </c>
      <c r="Q9" s="26" t="s">
        <v>191</v>
      </c>
      <c r="R9" s="22" t="str">
        <f t="shared" si="0"/>
        <v>TJA.ADQ.BIE.2019.17</v>
      </c>
      <c r="S9" s="27">
        <v>43654</v>
      </c>
      <c r="T9" s="28">
        <f t="shared" ref="T9:T16" si="1">+U9/1.16</f>
        <v>35789.646551724138</v>
      </c>
      <c r="U9" s="51">
        <v>41515.99</v>
      </c>
      <c r="V9" s="37"/>
      <c r="W9" s="37"/>
      <c r="X9" s="22" t="s">
        <v>160</v>
      </c>
      <c r="Y9" s="29"/>
      <c r="Z9" s="29" t="s">
        <v>165</v>
      </c>
      <c r="AA9" s="22" t="s">
        <v>166</v>
      </c>
      <c r="AB9" s="37">
        <v>0</v>
      </c>
      <c r="AC9" s="27">
        <f t="shared" ref="AC9:AC16" si="2">+S9</f>
        <v>43654</v>
      </c>
      <c r="AD9" s="27">
        <v>43657</v>
      </c>
      <c r="AE9" s="30" t="s">
        <v>285</v>
      </c>
      <c r="AF9" s="29"/>
      <c r="AG9" s="31" t="s">
        <v>169</v>
      </c>
      <c r="AH9" s="31" t="s">
        <v>169</v>
      </c>
      <c r="AI9" s="29"/>
      <c r="AJ9" s="29" t="s">
        <v>117</v>
      </c>
      <c r="AK9" s="29"/>
      <c r="AL9" s="29"/>
      <c r="AM9" s="29"/>
      <c r="AN9" s="29"/>
      <c r="AO9" s="29"/>
      <c r="AP9" s="29"/>
      <c r="AQ9" s="32" t="s">
        <v>191</v>
      </c>
      <c r="AR9" s="33">
        <v>43768</v>
      </c>
      <c r="AS9" s="33">
        <v>43738</v>
      </c>
      <c r="AT9" s="29" t="s">
        <v>276</v>
      </c>
    </row>
    <row r="10" spans="1:46" ht="116" x14ac:dyDescent="0.3">
      <c r="A10" s="24">
        <v>2019</v>
      </c>
      <c r="B10" s="25">
        <v>43647</v>
      </c>
      <c r="C10" s="25">
        <v>43738</v>
      </c>
      <c r="D10" s="29" t="s">
        <v>109</v>
      </c>
      <c r="E10" s="29" t="s">
        <v>113</v>
      </c>
      <c r="F10" s="22" t="s">
        <v>233</v>
      </c>
      <c r="G10" s="22" t="s">
        <v>309</v>
      </c>
      <c r="H10" s="29"/>
      <c r="I10" s="56" t="s">
        <v>206</v>
      </c>
      <c r="J10" s="53">
        <v>3</v>
      </c>
      <c r="K10" s="50" t="s">
        <v>208</v>
      </c>
      <c r="L10" s="22" t="s">
        <v>209</v>
      </c>
      <c r="M10" s="22" t="s">
        <v>210</v>
      </c>
      <c r="N10" s="22"/>
      <c r="O10" s="54" t="s">
        <v>215</v>
      </c>
      <c r="P10" s="26" t="s">
        <v>191</v>
      </c>
      <c r="Q10" s="26" t="s">
        <v>191</v>
      </c>
      <c r="R10" s="22" t="str">
        <f t="shared" si="0"/>
        <v>TJA.ADQ.BIE.2019.18</v>
      </c>
      <c r="S10" s="27">
        <v>43661</v>
      </c>
      <c r="T10" s="28">
        <f t="shared" si="1"/>
        <v>69361</v>
      </c>
      <c r="U10" s="51">
        <v>80458.759999999995</v>
      </c>
      <c r="V10" s="37"/>
      <c r="W10" s="37"/>
      <c r="X10" s="22" t="s">
        <v>160</v>
      </c>
      <c r="Y10" s="29"/>
      <c r="Z10" s="29" t="s">
        <v>165</v>
      </c>
      <c r="AA10" s="22" t="s">
        <v>166</v>
      </c>
      <c r="AB10" s="37">
        <v>0</v>
      </c>
      <c r="AC10" s="27">
        <f t="shared" si="2"/>
        <v>43661</v>
      </c>
      <c r="AD10" s="27">
        <v>43665</v>
      </c>
      <c r="AE10" s="64" t="s">
        <v>286</v>
      </c>
      <c r="AF10" s="29"/>
      <c r="AG10" s="31" t="s">
        <v>169</v>
      </c>
      <c r="AH10" s="31" t="s">
        <v>169</v>
      </c>
      <c r="AI10" s="29"/>
      <c r="AJ10" s="29" t="s">
        <v>117</v>
      </c>
      <c r="AK10" s="29"/>
      <c r="AL10" s="29"/>
      <c r="AM10" s="29"/>
      <c r="AN10" s="29"/>
      <c r="AO10" s="29"/>
      <c r="AP10" s="29"/>
      <c r="AQ10" s="32" t="s">
        <v>191</v>
      </c>
      <c r="AR10" s="33">
        <v>43768</v>
      </c>
      <c r="AS10" s="33">
        <v>43738</v>
      </c>
      <c r="AT10" s="29" t="s">
        <v>276</v>
      </c>
    </row>
    <row r="11" spans="1:46" s="18" customFormat="1" ht="116" x14ac:dyDescent="0.3">
      <c r="A11" s="24">
        <v>2019</v>
      </c>
      <c r="B11" s="25">
        <v>43647</v>
      </c>
      <c r="C11" s="25">
        <v>43738</v>
      </c>
      <c r="D11" s="29" t="s">
        <v>109</v>
      </c>
      <c r="E11" s="29" t="s">
        <v>113</v>
      </c>
      <c r="F11" s="22" t="s">
        <v>234</v>
      </c>
      <c r="G11" s="22" t="s">
        <v>309</v>
      </c>
      <c r="H11" s="29"/>
      <c r="I11" s="56" t="s">
        <v>245</v>
      </c>
      <c r="J11" s="53">
        <v>4</v>
      </c>
      <c r="K11" s="22"/>
      <c r="L11" s="22"/>
      <c r="M11" s="22"/>
      <c r="N11" s="50" t="s">
        <v>218</v>
      </c>
      <c r="O11" s="54" t="s">
        <v>219</v>
      </c>
      <c r="P11" s="26" t="s">
        <v>191</v>
      </c>
      <c r="Q11" s="26" t="s">
        <v>191</v>
      </c>
      <c r="R11" s="22" t="str">
        <f t="shared" si="0"/>
        <v>TJA.ADQ.BIE.2019.19</v>
      </c>
      <c r="S11" s="27">
        <v>43665</v>
      </c>
      <c r="T11" s="28">
        <f t="shared" si="1"/>
        <v>154800</v>
      </c>
      <c r="U11" s="51">
        <v>179568</v>
      </c>
      <c r="V11" s="37"/>
      <c r="W11" s="37"/>
      <c r="X11" s="22" t="s">
        <v>160</v>
      </c>
      <c r="Y11" s="29"/>
      <c r="Z11" s="29" t="s">
        <v>165</v>
      </c>
      <c r="AA11" s="22" t="s">
        <v>166</v>
      </c>
      <c r="AB11" s="37">
        <v>0</v>
      </c>
      <c r="AC11" s="27">
        <f t="shared" si="2"/>
        <v>43665</v>
      </c>
      <c r="AD11" s="27">
        <v>43684</v>
      </c>
      <c r="AE11" s="64" t="s">
        <v>287</v>
      </c>
      <c r="AF11" s="29"/>
      <c r="AG11" s="31" t="s">
        <v>169</v>
      </c>
      <c r="AH11" s="31" t="s">
        <v>169</v>
      </c>
      <c r="AI11" s="29"/>
      <c r="AJ11" s="29" t="s">
        <v>117</v>
      </c>
      <c r="AK11" s="29"/>
      <c r="AL11" s="29"/>
      <c r="AM11" s="29"/>
      <c r="AN11" s="29"/>
      <c r="AO11" s="29"/>
      <c r="AP11" s="29"/>
      <c r="AQ11" s="32" t="s">
        <v>191</v>
      </c>
      <c r="AR11" s="33">
        <v>43768</v>
      </c>
      <c r="AS11" s="33">
        <v>43738</v>
      </c>
      <c r="AT11" s="29" t="s">
        <v>276</v>
      </c>
    </row>
    <row r="12" spans="1:46" s="18" customFormat="1" ht="116" x14ac:dyDescent="0.3">
      <c r="A12" s="24">
        <v>2019</v>
      </c>
      <c r="B12" s="25">
        <v>43647</v>
      </c>
      <c r="C12" s="25">
        <v>43738</v>
      </c>
      <c r="D12" s="29" t="s">
        <v>109</v>
      </c>
      <c r="E12" s="29" t="s">
        <v>113</v>
      </c>
      <c r="F12" s="22" t="s">
        <v>235</v>
      </c>
      <c r="G12" s="22" t="s">
        <v>309</v>
      </c>
      <c r="H12" s="29"/>
      <c r="I12" s="57" t="s">
        <v>244</v>
      </c>
      <c r="J12" s="53">
        <v>5</v>
      </c>
      <c r="K12" s="50" t="s">
        <v>211</v>
      </c>
      <c r="L12" s="22" t="s">
        <v>212</v>
      </c>
      <c r="M12" s="22" t="s">
        <v>213</v>
      </c>
      <c r="N12" s="22"/>
      <c r="O12" s="54" t="s">
        <v>216</v>
      </c>
      <c r="P12" s="26" t="s">
        <v>191</v>
      </c>
      <c r="Q12" s="26" t="s">
        <v>191</v>
      </c>
      <c r="R12" s="22" t="str">
        <f t="shared" si="0"/>
        <v>TJA.ADQ.BIE.2019.20</v>
      </c>
      <c r="S12" s="27">
        <v>43683</v>
      </c>
      <c r="T12" s="28">
        <f t="shared" si="1"/>
        <v>105000</v>
      </c>
      <c r="U12" s="51">
        <v>121800</v>
      </c>
      <c r="V12" s="37"/>
      <c r="W12" s="37"/>
      <c r="X12" s="22" t="s">
        <v>160</v>
      </c>
      <c r="Y12" s="29"/>
      <c r="Z12" s="29" t="s">
        <v>165</v>
      </c>
      <c r="AA12" s="22" t="s">
        <v>166</v>
      </c>
      <c r="AB12" s="37">
        <v>0</v>
      </c>
      <c r="AC12" s="27">
        <f t="shared" si="2"/>
        <v>43683</v>
      </c>
      <c r="AD12" s="27">
        <v>43686</v>
      </c>
      <c r="AE12" s="64" t="s">
        <v>288</v>
      </c>
      <c r="AF12" s="29"/>
      <c r="AG12" s="31" t="s">
        <v>169</v>
      </c>
      <c r="AH12" s="31" t="s">
        <v>169</v>
      </c>
      <c r="AI12" s="29"/>
      <c r="AJ12" s="29" t="s">
        <v>117</v>
      </c>
      <c r="AK12" s="29"/>
      <c r="AL12" s="29"/>
      <c r="AM12" s="29"/>
      <c r="AN12" s="29"/>
      <c r="AO12" s="29"/>
      <c r="AP12" s="29"/>
      <c r="AQ12" s="32" t="s">
        <v>191</v>
      </c>
      <c r="AR12" s="33">
        <v>43768</v>
      </c>
      <c r="AS12" s="33">
        <v>43738</v>
      </c>
      <c r="AT12" s="29" t="s">
        <v>276</v>
      </c>
    </row>
    <row r="13" spans="1:46" s="18" customFormat="1" ht="116" x14ac:dyDescent="0.3">
      <c r="A13" s="24">
        <v>2019</v>
      </c>
      <c r="B13" s="25">
        <v>43647</v>
      </c>
      <c r="C13" s="25">
        <v>43738</v>
      </c>
      <c r="D13" s="29" t="s">
        <v>109</v>
      </c>
      <c r="E13" s="29" t="s">
        <v>113</v>
      </c>
      <c r="F13" s="22" t="s">
        <v>236</v>
      </c>
      <c r="G13" s="22" t="s">
        <v>309</v>
      </c>
      <c r="H13" s="29"/>
      <c r="I13" s="56" t="s">
        <v>243</v>
      </c>
      <c r="J13" s="53">
        <v>6</v>
      </c>
      <c r="K13" s="22"/>
      <c r="L13" s="22"/>
      <c r="M13" s="22"/>
      <c r="N13" s="50" t="s">
        <v>214</v>
      </c>
      <c r="O13" s="54" t="s">
        <v>217</v>
      </c>
      <c r="P13" s="26" t="s">
        <v>191</v>
      </c>
      <c r="Q13" s="26" t="s">
        <v>191</v>
      </c>
      <c r="R13" s="22" t="str">
        <f t="shared" si="0"/>
        <v>TJA.ADQ.BIE.2019.21</v>
      </c>
      <c r="S13" s="27">
        <v>43684</v>
      </c>
      <c r="T13" s="28">
        <f t="shared" si="1"/>
        <v>124906</v>
      </c>
      <c r="U13" s="51">
        <v>144890.96</v>
      </c>
      <c r="V13" s="37"/>
      <c r="W13" s="37"/>
      <c r="X13" s="22" t="s">
        <v>160</v>
      </c>
      <c r="Y13" s="29"/>
      <c r="Z13" s="29" t="s">
        <v>165</v>
      </c>
      <c r="AA13" s="22" t="s">
        <v>166</v>
      </c>
      <c r="AB13" s="37">
        <v>0</v>
      </c>
      <c r="AC13" s="27">
        <f t="shared" si="2"/>
        <v>43684</v>
      </c>
      <c r="AD13" s="27">
        <v>43690</v>
      </c>
      <c r="AE13" s="64" t="s">
        <v>289</v>
      </c>
      <c r="AF13" s="29"/>
      <c r="AG13" s="31" t="s">
        <v>169</v>
      </c>
      <c r="AH13" s="31" t="s">
        <v>169</v>
      </c>
      <c r="AI13" s="29"/>
      <c r="AJ13" s="29" t="s">
        <v>117</v>
      </c>
      <c r="AK13" s="29"/>
      <c r="AL13" s="29"/>
      <c r="AM13" s="29"/>
      <c r="AN13" s="29"/>
      <c r="AO13" s="29"/>
      <c r="AP13" s="29"/>
      <c r="AQ13" s="32" t="s">
        <v>191</v>
      </c>
      <c r="AR13" s="33">
        <v>43768</v>
      </c>
      <c r="AS13" s="33">
        <v>43738</v>
      </c>
      <c r="AT13" s="29" t="s">
        <v>276</v>
      </c>
    </row>
    <row r="14" spans="1:46" s="18" customFormat="1" ht="116" x14ac:dyDescent="0.3">
      <c r="A14" s="24">
        <v>2019</v>
      </c>
      <c r="B14" s="25">
        <v>43647</v>
      </c>
      <c r="C14" s="25">
        <v>43738</v>
      </c>
      <c r="D14" s="29" t="s">
        <v>109</v>
      </c>
      <c r="E14" s="29" t="s">
        <v>113</v>
      </c>
      <c r="F14" s="22" t="s">
        <v>237</v>
      </c>
      <c r="G14" s="22" t="s">
        <v>309</v>
      </c>
      <c r="H14" s="29"/>
      <c r="I14" s="58" t="s">
        <v>242</v>
      </c>
      <c r="J14" s="53">
        <v>7</v>
      </c>
      <c r="K14" s="22"/>
      <c r="L14" s="22"/>
      <c r="M14" s="22"/>
      <c r="N14" s="22" t="s">
        <v>162</v>
      </c>
      <c r="O14" s="14" t="s">
        <v>182</v>
      </c>
      <c r="P14" s="26" t="s">
        <v>191</v>
      </c>
      <c r="Q14" s="26" t="s">
        <v>191</v>
      </c>
      <c r="R14" s="22" t="str">
        <f t="shared" si="0"/>
        <v>TJA.ADQ.BIE.2019.22</v>
      </c>
      <c r="S14" s="27">
        <v>43703</v>
      </c>
      <c r="T14" s="28">
        <f t="shared" si="1"/>
        <v>44352.137931034486</v>
      </c>
      <c r="U14" s="51">
        <v>51448.480000000003</v>
      </c>
      <c r="V14" s="37"/>
      <c r="W14" s="37"/>
      <c r="X14" s="22" t="s">
        <v>160</v>
      </c>
      <c r="Y14" s="29"/>
      <c r="Z14" s="29" t="s">
        <v>165</v>
      </c>
      <c r="AA14" s="22" t="s">
        <v>166</v>
      </c>
      <c r="AB14" s="37">
        <v>0</v>
      </c>
      <c r="AC14" s="27">
        <f t="shared" si="2"/>
        <v>43703</v>
      </c>
      <c r="AD14" s="27">
        <v>43707</v>
      </c>
      <c r="AE14" s="64" t="s">
        <v>290</v>
      </c>
      <c r="AF14" s="29"/>
      <c r="AG14" s="31" t="s">
        <v>169</v>
      </c>
      <c r="AH14" s="31" t="s">
        <v>169</v>
      </c>
      <c r="AI14" s="29"/>
      <c r="AJ14" s="29" t="s">
        <v>117</v>
      </c>
      <c r="AK14" s="29"/>
      <c r="AL14" s="29"/>
      <c r="AM14" s="29"/>
      <c r="AN14" s="29"/>
      <c r="AO14" s="29"/>
      <c r="AP14" s="29"/>
      <c r="AQ14" s="32" t="s">
        <v>191</v>
      </c>
      <c r="AR14" s="33">
        <v>43768</v>
      </c>
      <c r="AS14" s="33">
        <v>43738</v>
      </c>
      <c r="AT14" s="29" t="s">
        <v>276</v>
      </c>
    </row>
    <row r="15" spans="1:46" s="18" customFormat="1" ht="116" x14ac:dyDescent="0.3">
      <c r="A15" s="24">
        <v>2019</v>
      </c>
      <c r="B15" s="25">
        <v>43647</v>
      </c>
      <c r="C15" s="25">
        <v>43738</v>
      </c>
      <c r="D15" s="29" t="s">
        <v>109</v>
      </c>
      <c r="E15" s="29" t="s">
        <v>113</v>
      </c>
      <c r="F15" s="22" t="s">
        <v>238</v>
      </c>
      <c r="G15" s="22" t="s">
        <v>309</v>
      </c>
      <c r="H15" s="29"/>
      <c r="I15" s="56" t="s">
        <v>241</v>
      </c>
      <c r="J15" s="53">
        <v>8</v>
      </c>
      <c r="K15" s="22"/>
      <c r="L15" s="22"/>
      <c r="M15" s="22"/>
      <c r="N15" s="22" t="s">
        <v>251</v>
      </c>
      <c r="O15" s="54" t="s">
        <v>255</v>
      </c>
      <c r="P15" s="26" t="s">
        <v>191</v>
      </c>
      <c r="Q15" s="26" t="s">
        <v>191</v>
      </c>
      <c r="R15" s="22" t="str">
        <f t="shared" si="0"/>
        <v>TJA.ADQ.BIE.2019.23</v>
      </c>
      <c r="S15" s="27">
        <v>43703</v>
      </c>
      <c r="T15" s="28">
        <f t="shared" si="1"/>
        <v>36750</v>
      </c>
      <c r="U15" s="51">
        <v>42630</v>
      </c>
      <c r="V15" s="37"/>
      <c r="W15" s="37"/>
      <c r="X15" s="22" t="s">
        <v>160</v>
      </c>
      <c r="Y15" s="29"/>
      <c r="Z15" s="29" t="s">
        <v>165</v>
      </c>
      <c r="AA15" s="22" t="s">
        <v>166</v>
      </c>
      <c r="AB15" s="37">
        <v>0</v>
      </c>
      <c r="AC15" s="27">
        <f t="shared" si="2"/>
        <v>43703</v>
      </c>
      <c r="AD15" s="27">
        <v>43707</v>
      </c>
      <c r="AE15" s="30" t="s">
        <v>291</v>
      </c>
      <c r="AF15" s="29"/>
      <c r="AG15" s="31" t="s">
        <v>169</v>
      </c>
      <c r="AH15" s="31" t="s">
        <v>169</v>
      </c>
      <c r="AI15" s="29"/>
      <c r="AJ15" s="29" t="s">
        <v>117</v>
      </c>
      <c r="AK15" s="29"/>
      <c r="AL15" s="29"/>
      <c r="AM15" s="29"/>
      <c r="AN15" s="29"/>
      <c r="AO15" s="29"/>
      <c r="AP15" s="29"/>
      <c r="AQ15" s="32" t="s">
        <v>191</v>
      </c>
      <c r="AR15" s="33">
        <v>43768</v>
      </c>
      <c r="AS15" s="33">
        <v>43738</v>
      </c>
      <c r="AT15" s="29" t="s">
        <v>276</v>
      </c>
    </row>
    <row r="16" spans="1:46" s="18" customFormat="1" ht="116" x14ac:dyDescent="0.3">
      <c r="A16" s="24">
        <v>2019</v>
      </c>
      <c r="B16" s="25">
        <v>43647</v>
      </c>
      <c r="C16" s="25">
        <v>43738</v>
      </c>
      <c r="D16" s="29" t="s">
        <v>109</v>
      </c>
      <c r="E16" s="29" t="s">
        <v>113</v>
      </c>
      <c r="F16" s="22" t="s">
        <v>239</v>
      </c>
      <c r="G16" s="22" t="s">
        <v>309</v>
      </c>
      <c r="H16" s="29"/>
      <c r="I16" s="56" t="s">
        <v>240</v>
      </c>
      <c r="J16" s="53">
        <v>9</v>
      </c>
      <c r="K16" s="22"/>
      <c r="L16" s="22"/>
      <c r="M16" s="22"/>
      <c r="N16" s="22" t="s">
        <v>252</v>
      </c>
      <c r="O16" s="54" t="s">
        <v>256</v>
      </c>
      <c r="P16" s="26" t="s">
        <v>191</v>
      </c>
      <c r="Q16" s="26" t="s">
        <v>191</v>
      </c>
      <c r="R16" s="22" t="str">
        <f t="shared" si="0"/>
        <v>TJA.ADQ.BIE.2019.24</v>
      </c>
      <c r="S16" s="27">
        <v>43717</v>
      </c>
      <c r="T16" s="28">
        <f t="shared" si="1"/>
        <v>35100</v>
      </c>
      <c r="U16" s="51">
        <v>40716</v>
      </c>
      <c r="V16" s="37"/>
      <c r="W16" s="37"/>
      <c r="X16" s="22" t="s">
        <v>160</v>
      </c>
      <c r="Y16" s="29"/>
      <c r="Z16" s="29" t="s">
        <v>165</v>
      </c>
      <c r="AA16" s="22" t="s">
        <v>166</v>
      </c>
      <c r="AB16" s="37">
        <v>0</v>
      </c>
      <c r="AC16" s="27">
        <f t="shared" si="2"/>
        <v>43717</v>
      </c>
      <c r="AD16" s="27">
        <v>43721</v>
      </c>
      <c r="AE16" s="64" t="s">
        <v>292</v>
      </c>
      <c r="AF16" s="29"/>
      <c r="AG16" s="31" t="s">
        <v>169</v>
      </c>
      <c r="AH16" s="31" t="s">
        <v>169</v>
      </c>
      <c r="AI16" s="29"/>
      <c r="AJ16" s="29" t="s">
        <v>117</v>
      </c>
      <c r="AK16" s="29"/>
      <c r="AL16" s="29"/>
      <c r="AM16" s="29"/>
      <c r="AN16" s="29"/>
      <c r="AO16" s="29"/>
      <c r="AP16" s="29"/>
      <c r="AQ16" s="32" t="s">
        <v>191</v>
      </c>
      <c r="AR16" s="33">
        <v>43768</v>
      </c>
      <c r="AS16" s="33">
        <v>43738</v>
      </c>
      <c r="AT16" s="29" t="s">
        <v>276</v>
      </c>
    </row>
    <row r="17" spans="1:46" ht="116" x14ac:dyDescent="0.35">
      <c r="A17" s="24">
        <v>2019</v>
      </c>
      <c r="B17" s="25">
        <v>43647</v>
      </c>
      <c r="C17" s="25">
        <v>43738</v>
      </c>
      <c r="D17" s="29" t="s">
        <v>109</v>
      </c>
      <c r="E17" s="29" t="s">
        <v>114</v>
      </c>
      <c r="F17" s="22" t="s">
        <v>170</v>
      </c>
      <c r="G17" s="22" t="s">
        <v>272</v>
      </c>
      <c r="H17" s="29"/>
      <c r="I17" s="22" t="s">
        <v>150</v>
      </c>
      <c r="J17" s="53">
        <v>10</v>
      </c>
      <c r="K17" s="22"/>
      <c r="L17" s="22"/>
      <c r="M17" s="22"/>
      <c r="N17" s="22" t="s">
        <v>152</v>
      </c>
      <c r="O17" s="24" t="s">
        <v>153</v>
      </c>
      <c r="P17" s="26" t="s">
        <v>191</v>
      </c>
      <c r="Q17" s="26" t="s">
        <v>191</v>
      </c>
      <c r="R17" s="22" t="str">
        <f t="shared" ref="R17:R27" si="3">+F17</f>
        <v>TCA-ARRE-001/2019</v>
      </c>
      <c r="S17" s="60">
        <v>43522</v>
      </c>
      <c r="T17" s="28">
        <v>126000</v>
      </c>
      <c r="U17" s="36">
        <f t="shared" ref="U17:U21" si="4">+T17*1.16</f>
        <v>146160</v>
      </c>
      <c r="V17" s="37"/>
      <c r="W17" s="37"/>
      <c r="X17" s="22" t="s">
        <v>160</v>
      </c>
      <c r="Y17" s="29"/>
      <c r="Z17" s="29" t="s">
        <v>165</v>
      </c>
      <c r="AA17" s="22" t="s">
        <v>167</v>
      </c>
      <c r="AB17" s="29">
        <v>0</v>
      </c>
      <c r="AC17" s="25">
        <v>43466</v>
      </c>
      <c r="AD17" s="25">
        <v>43830</v>
      </c>
      <c r="AE17" s="30" t="s">
        <v>293</v>
      </c>
      <c r="AF17" s="29"/>
      <c r="AG17" s="31" t="s">
        <v>169</v>
      </c>
      <c r="AH17" s="31" t="s">
        <v>169</v>
      </c>
      <c r="AI17" s="29"/>
      <c r="AJ17" s="29" t="s">
        <v>117</v>
      </c>
      <c r="AK17" s="29"/>
      <c r="AL17" s="29"/>
      <c r="AM17" s="29"/>
      <c r="AN17" s="29"/>
      <c r="AO17" s="29"/>
      <c r="AP17" s="29"/>
      <c r="AQ17" s="32" t="s">
        <v>191</v>
      </c>
      <c r="AR17" s="33">
        <v>43768</v>
      </c>
      <c r="AS17" s="33">
        <v>43738</v>
      </c>
      <c r="AT17" s="29" t="s">
        <v>276</v>
      </c>
    </row>
    <row r="18" spans="1:46" ht="116" x14ac:dyDescent="0.35">
      <c r="A18" s="24">
        <v>2019</v>
      </c>
      <c r="B18" s="25">
        <v>43647</v>
      </c>
      <c r="C18" s="25">
        <v>43738</v>
      </c>
      <c r="D18" s="29" t="s">
        <v>109</v>
      </c>
      <c r="E18" s="29" t="s">
        <v>114</v>
      </c>
      <c r="F18" s="22" t="s">
        <v>171</v>
      </c>
      <c r="G18" s="22" t="s">
        <v>272</v>
      </c>
      <c r="H18" s="29"/>
      <c r="I18" s="22" t="s">
        <v>150</v>
      </c>
      <c r="J18" s="53">
        <v>11</v>
      </c>
      <c r="K18" s="22" t="s">
        <v>183</v>
      </c>
      <c r="L18" s="22" t="s">
        <v>184</v>
      </c>
      <c r="M18" s="22" t="s">
        <v>185</v>
      </c>
      <c r="N18" s="22"/>
      <c r="O18" s="24" t="s">
        <v>154</v>
      </c>
      <c r="P18" s="26" t="s">
        <v>191</v>
      </c>
      <c r="Q18" s="26" t="s">
        <v>191</v>
      </c>
      <c r="R18" s="22" t="str">
        <f t="shared" si="3"/>
        <v>TCA-ARRE-002/2019</v>
      </c>
      <c r="S18" s="60">
        <v>43522</v>
      </c>
      <c r="T18" s="28">
        <v>85809</v>
      </c>
      <c r="U18" s="36">
        <f t="shared" si="4"/>
        <v>99538.439999999988</v>
      </c>
      <c r="V18" s="37"/>
      <c r="W18" s="37"/>
      <c r="X18" s="22" t="s">
        <v>160</v>
      </c>
      <c r="Y18" s="29"/>
      <c r="Z18" s="29" t="s">
        <v>165</v>
      </c>
      <c r="AA18" s="22" t="s">
        <v>167</v>
      </c>
      <c r="AB18" s="29">
        <v>0</v>
      </c>
      <c r="AC18" s="25">
        <v>43466</v>
      </c>
      <c r="AD18" s="25">
        <v>43830</v>
      </c>
      <c r="AE18" s="30" t="s">
        <v>294</v>
      </c>
      <c r="AF18" s="29"/>
      <c r="AG18" s="31" t="s">
        <v>169</v>
      </c>
      <c r="AH18" s="31" t="s">
        <v>169</v>
      </c>
      <c r="AI18" s="29"/>
      <c r="AJ18" s="29" t="s">
        <v>117</v>
      </c>
      <c r="AK18" s="29"/>
      <c r="AL18" s="29"/>
      <c r="AM18" s="29"/>
      <c r="AN18" s="29"/>
      <c r="AO18" s="29"/>
      <c r="AP18" s="29"/>
      <c r="AQ18" s="32" t="s">
        <v>191</v>
      </c>
      <c r="AR18" s="33">
        <v>43768</v>
      </c>
      <c r="AS18" s="33">
        <v>43738</v>
      </c>
      <c r="AT18" s="29" t="s">
        <v>276</v>
      </c>
    </row>
    <row r="19" spans="1:46" ht="116" x14ac:dyDescent="0.35">
      <c r="A19" s="24">
        <v>2019</v>
      </c>
      <c r="B19" s="25">
        <v>43647</v>
      </c>
      <c r="C19" s="25">
        <v>43738</v>
      </c>
      <c r="D19" s="29" t="s">
        <v>109</v>
      </c>
      <c r="E19" s="29" t="s">
        <v>114</v>
      </c>
      <c r="F19" s="22" t="s">
        <v>172</v>
      </c>
      <c r="G19" s="22" t="s">
        <v>272</v>
      </c>
      <c r="H19" s="29"/>
      <c r="I19" s="22" t="s">
        <v>150</v>
      </c>
      <c r="J19" s="53">
        <v>12</v>
      </c>
      <c r="K19" s="22"/>
      <c r="L19" s="22"/>
      <c r="M19" s="22"/>
      <c r="N19" s="22" t="s">
        <v>186</v>
      </c>
      <c r="O19" s="24" t="s">
        <v>155</v>
      </c>
      <c r="P19" s="26" t="s">
        <v>191</v>
      </c>
      <c r="Q19" s="26" t="s">
        <v>191</v>
      </c>
      <c r="R19" s="22" t="str">
        <f t="shared" si="3"/>
        <v>TCA-ARRE-003/2019</v>
      </c>
      <c r="S19" s="60">
        <v>43522</v>
      </c>
      <c r="T19" s="28">
        <v>136269</v>
      </c>
      <c r="U19" s="36">
        <f t="shared" si="4"/>
        <v>158072.03999999998</v>
      </c>
      <c r="V19" s="37"/>
      <c r="W19" s="37"/>
      <c r="X19" s="22" t="s">
        <v>160</v>
      </c>
      <c r="Y19" s="29"/>
      <c r="Z19" s="29" t="s">
        <v>165</v>
      </c>
      <c r="AA19" s="22" t="s">
        <v>167</v>
      </c>
      <c r="AB19" s="29">
        <v>0</v>
      </c>
      <c r="AC19" s="25">
        <v>43466</v>
      </c>
      <c r="AD19" s="25">
        <v>43830</v>
      </c>
      <c r="AE19" s="30" t="s">
        <v>295</v>
      </c>
      <c r="AF19" s="29"/>
      <c r="AG19" s="31" t="s">
        <v>169</v>
      </c>
      <c r="AH19" s="31" t="s">
        <v>169</v>
      </c>
      <c r="AI19" s="29"/>
      <c r="AJ19" s="29" t="s">
        <v>117</v>
      </c>
      <c r="AK19" s="29"/>
      <c r="AL19" s="29"/>
      <c r="AM19" s="29"/>
      <c r="AN19" s="29"/>
      <c r="AO19" s="29"/>
      <c r="AP19" s="29"/>
      <c r="AQ19" s="32" t="s">
        <v>191</v>
      </c>
      <c r="AR19" s="33">
        <v>43768</v>
      </c>
      <c r="AS19" s="33">
        <v>43738</v>
      </c>
      <c r="AT19" s="29" t="s">
        <v>276</v>
      </c>
    </row>
    <row r="20" spans="1:46" ht="116" x14ac:dyDescent="0.35">
      <c r="A20" s="24">
        <v>2019</v>
      </c>
      <c r="B20" s="25">
        <v>43647</v>
      </c>
      <c r="C20" s="25">
        <v>43738</v>
      </c>
      <c r="D20" s="29" t="s">
        <v>109</v>
      </c>
      <c r="E20" s="29" t="s">
        <v>114</v>
      </c>
      <c r="F20" s="22" t="s">
        <v>173</v>
      </c>
      <c r="G20" s="22" t="s">
        <v>272</v>
      </c>
      <c r="H20" s="29"/>
      <c r="I20" s="22" t="s">
        <v>150</v>
      </c>
      <c r="J20" s="53">
        <v>13</v>
      </c>
      <c r="K20" s="22" t="s">
        <v>175</v>
      </c>
      <c r="L20" s="22" t="s">
        <v>176</v>
      </c>
      <c r="M20" s="22" t="s">
        <v>187</v>
      </c>
      <c r="N20" s="22"/>
      <c r="O20" s="24" t="s">
        <v>156</v>
      </c>
      <c r="P20" s="26" t="s">
        <v>191</v>
      </c>
      <c r="Q20" s="26" t="s">
        <v>191</v>
      </c>
      <c r="R20" s="22" t="str">
        <f t="shared" si="3"/>
        <v>TCA-ARRE-004/2019</v>
      </c>
      <c r="S20" s="60">
        <v>43522</v>
      </c>
      <c r="T20" s="28">
        <v>84000</v>
      </c>
      <c r="U20" s="36">
        <f t="shared" si="4"/>
        <v>97440</v>
      </c>
      <c r="V20" s="37"/>
      <c r="W20" s="37"/>
      <c r="X20" s="22" t="s">
        <v>160</v>
      </c>
      <c r="Y20" s="29"/>
      <c r="Z20" s="29" t="s">
        <v>165</v>
      </c>
      <c r="AA20" s="22" t="s">
        <v>167</v>
      </c>
      <c r="AB20" s="29">
        <v>0</v>
      </c>
      <c r="AC20" s="25">
        <v>43466</v>
      </c>
      <c r="AD20" s="25">
        <v>43830</v>
      </c>
      <c r="AE20" s="64" t="s">
        <v>296</v>
      </c>
      <c r="AF20" s="29"/>
      <c r="AG20" s="31" t="s">
        <v>169</v>
      </c>
      <c r="AH20" s="31" t="s">
        <v>169</v>
      </c>
      <c r="AI20" s="29"/>
      <c r="AJ20" s="29" t="s">
        <v>117</v>
      </c>
      <c r="AK20" s="29"/>
      <c r="AL20" s="29"/>
      <c r="AM20" s="29"/>
      <c r="AN20" s="29"/>
      <c r="AO20" s="29"/>
      <c r="AP20" s="29"/>
      <c r="AQ20" s="32" t="s">
        <v>191</v>
      </c>
      <c r="AR20" s="33">
        <v>43768</v>
      </c>
      <c r="AS20" s="33">
        <v>43738</v>
      </c>
      <c r="AT20" s="29" t="s">
        <v>276</v>
      </c>
    </row>
    <row r="21" spans="1:46" ht="116" x14ac:dyDescent="0.35">
      <c r="A21" s="24">
        <v>2019</v>
      </c>
      <c r="B21" s="25">
        <v>43647</v>
      </c>
      <c r="C21" s="25">
        <v>43738</v>
      </c>
      <c r="D21" s="29" t="s">
        <v>109</v>
      </c>
      <c r="E21" s="29" t="s">
        <v>114</v>
      </c>
      <c r="F21" s="22" t="s">
        <v>174</v>
      </c>
      <c r="G21" s="22" t="s">
        <v>272</v>
      </c>
      <c r="H21" s="29"/>
      <c r="I21" s="38" t="s">
        <v>150</v>
      </c>
      <c r="J21" s="53">
        <v>14</v>
      </c>
      <c r="K21" s="22" t="s">
        <v>177</v>
      </c>
      <c r="L21" s="22" t="s">
        <v>178</v>
      </c>
      <c r="M21" s="22" t="s">
        <v>188</v>
      </c>
      <c r="N21" s="22" t="s">
        <v>151</v>
      </c>
      <c r="O21" s="63" t="s">
        <v>277</v>
      </c>
      <c r="P21" s="26" t="s">
        <v>191</v>
      </c>
      <c r="Q21" s="26" t="s">
        <v>191</v>
      </c>
      <c r="R21" s="22" t="str">
        <f t="shared" si="3"/>
        <v>TCA-ARRE-005/2019</v>
      </c>
      <c r="S21" s="60">
        <v>43522</v>
      </c>
      <c r="T21" s="28">
        <v>136269</v>
      </c>
      <c r="U21" s="36">
        <f t="shared" si="4"/>
        <v>158072.03999999998</v>
      </c>
      <c r="V21" s="37"/>
      <c r="W21" s="37"/>
      <c r="X21" s="22" t="s">
        <v>160</v>
      </c>
      <c r="Y21" s="29"/>
      <c r="Z21" s="34" t="s">
        <v>161</v>
      </c>
      <c r="AA21" s="22" t="s">
        <v>167</v>
      </c>
      <c r="AB21" s="29">
        <v>0</v>
      </c>
      <c r="AC21" s="25">
        <v>43466</v>
      </c>
      <c r="AD21" s="25">
        <v>43830</v>
      </c>
      <c r="AE21" s="64" t="s">
        <v>297</v>
      </c>
      <c r="AF21" s="29"/>
      <c r="AG21" s="31" t="s">
        <v>169</v>
      </c>
      <c r="AH21" s="31" t="s">
        <v>169</v>
      </c>
      <c r="AI21" s="29"/>
      <c r="AJ21" s="29" t="s">
        <v>117</v>
      </c>
      <c r="AK21" s="29"/>
      <c r="AL21" s="29"/>
      <c r="AM21" s="29"/>
      <c r="AN21" s="29"/>
      <c r="AO21" s="29"/>
      <c r="AP21" s="29"/>
      <c r="AQ21" s="32" t="s">
        <v>191</v>
      </c>
      <c r="AR21" s="33">
        <v>43768</v>
      </c>
      <c r="AS21" s="33">
        <v>43738</v>
      </c>
      <c r="AT21" s="29" t="s">
        <v>276</v>
      </c>
    </row>
    <row r="22" spans="1:46" s="16" customFormat="1" ht="116" x14ac:dyDescent="0.3">
      <c r="A22" s="24">
        <v>2019</v>
      </c>
      <c r="B22" s="25">
        <v>43647</v>
      </c>
      <c r="C22" s="25">
        <v>43738</v>
      </c>
      <c r="D22" s="29" t="s">
        <v>109</v>
      </c>
      <c r="E22" s="29" t="s">
        <v>115</v>
      </c>
      <c r="F22" s="22" t="s">
        <v>192</v>
      </c>
      <c r="G22" s="22" t="s">
        <v>272</v>
      </c>
      <c r="H22" s="29"/>
      <c r="I22" s="22" t="s">
        <v>203</v>
      </c>
      <c r="J22" s="53">
        <v>15</v>
      </c>
      <c r="K22" s="22" t="s">
        <v>163</v>
      </c>
      <c r="L22" s="29" t="s">
        <v>195</v>
      </c>
      <c r="M22" s="29" t="s">
        <v>196</v>
      </c>
      <c r="N22" s="22" t="s">
        <v>151</v>
      </c>
      <c r="O22" s="22" t="s">
        <v>157</v>
      </c>
      <c r="P22" s="26" t="s">
        <v>191</v>
      </c>
      <c r="Q22" s="26" t="s">
        <v>191</v>
      </c>
      <c r="R22" s="22" t="str">
        <f t="shared" si="3"/>
        <v>TCA-PS-005-2019</v>
      </c>
      <c r="S22" s="27">
        <v>43522</v>
      </c>
      <c r="T22" s="35">
        <v>7200</v>
      </c>
      <c r="U22" s="36">
        <f t="shared" ref="U22" si="5">+T22*1.16</f>
        <v>8352</v>
      </c>
      <c r="V22" s="37"/>
      <c r="W22" s="37"/>
      <c r="X22" s="22" t="s">
        <v>160</v>
      </c>
      <c r="Y22" s="29"/>
      <c r="Z22" s="29" t="s">
        <v>165</v>
      </c>
      <c r="AA22" s="22" t="s">
        <v>168</v>
      </c>
      <c r="AB22" s="29">
        <v>0</v>
      </c>
      <c r="AC22" s="39">
        <v>43466</v>
      </c>
      <c r="AD22" s="39">
        <v>43830</v>
      </c>
      <c r="AE22" s="23" t="s">
        <v>298</v>
      </c>
      <c r="AF22" s="29"/>
      <c r="AG22" s="31" t="s">
        <v>169</v>
      </c>
      <c r="AH22" s="31" t="s">
        <v>169</v>
      </c>
      <c r="AI22" s="29"/>
      <c r="AJ22" s="29" t="s">
        <v>117</v>
      </c>
      <c r="AK22" s="29"/>
      <c r="AL22" s="29"/>
      <c r="AM22" s="29"/>
      <c r="AN22" s="29"/>
      <c r="AO22" s="29"/>
      <c r="AP22" s="29"/>
      <c r="AQ22" s="32" t="s">
        <v>191</v>
      </c>
      <c r="AR22" s="33">
        <v>43768</v>
      </c>
      <c r="AS22" s="33">
        <v>43738</v>
      </c>
      <c r="AT22" s="29" t="s">
        <v>276</v>
      </c>
    </row>
    <row r="23" spans="1:46" s="16" customFormat="1" ht="116" x14ac:dyDescent="0.3">
      <c r="A23" s="24">
        <v>2019</v>
      </c>
      <c r="B23" s="25">
        <v>43647</v>
      </c>
      <c r="C23" s="25">
        <v>43738</v>
      </c>
      <c r="D23" s="29" t="s">
        <v>109</v>
      </c>
      <c r="E23" s="29" t="s">
        <v>115</v>
      </c>
      <c r="F23" s="22" t="s">
        <v>193</v>
      </c>
      <c r="G23" s="22" t="s">
        <v>272</v>
      </c>
      <c r="H23" s="29"/>
      <c r="I23" s="22" t="s">
        <v>203</v>
      </c>
      <c r="J23" s="53">
        <v>16</v>
      </c>
      <c r="K23" s="22" t="s">
        <v>164</v>
      </c>
      <c r="L23" s="29" t="s">
        <v>197</v>
      </c>
      <c r="M23" s="29" t="s">
        <v>198</v>
      </c>
      <c r="N23" s="22"/>
      <c r="O23" s="22" t="s">
        <v>158</v>
      </c>
      <c r="P23" s="26" t="s">
        <v>191</v>
      </c>
      <c r="Q23" s="26" t="s">
        <v>191</v>
      </c>
      <c r="R23" s="22" t="str">
        <f t="shared" si="3"/>
        <v>TCA-PS-006-2019</v>
      </c>
      <c r="S23" s="27">
        <v>43522</v>
      </c>
      <c r="T23" s="35">
        <v>4800</v>
      </c>
      <c r="U23" s="36">
        <f t="shared" ref="U23:U31" si="6">+T23*1.16</f>
        <v>5568</v>
      </c>
      <c r="V23" s="37"/>
      <c r="W23" s="37"/>
      <c r="X23" s="22" t="s">
        <v>160</v>
      </c>
      <c r="Y23" s="29"/>
      <c r="Z23" s="29" t="s">
        <v>165</v>
      </c>
      <c r="AA23" s="22" t="s">
        <v>168</v>
      </c>
      <c r="AB23" s="29">
        <v>0</v>
      </c>
      <c r="AC23" s="39">
        <v>43466</v>
      </c>
      <c r="AD23" s="39">
        <v>43830</v>
      </c>
      <c r="AE23" s="23" t="s">
        <v>299</v>
      </c>
      <c r="AF23" s="29"/>
      <c r="AG23" s="31" t="s">
        <v>169</v>
      </c>
      <c r="AH23" s="31" t="s">
        <v>169</v>
      </c>
      <c r="AI23" s="29"/>
      <c r="AJ23" s="29" t="s">
        <v>117</v>
      </c>
      <c r="AK23" s="29"/>
      <c r="AL23" s="29"/>
      <c r="AM23" s="29"/>
      <c r="AN23" s="29"/>
      <c r="AO23" s="29"/>
      <c r="AP23" s="29"/>
      <c r="AQ23" s="32" t="s">
        <v>191</v>
      </c>
      <c r="AR23" s="33">
        <v>43768</v>
      </c>
      <c r="AS23" s="33">
        <v>43738</v>
      </c>
      <c r="AT23" s="29" t="s">
        <v>276</v>
      </c>
    </row>
    <row r="24" spans="1:46" s="16" customFormat="1" ht="116" x14ac:dyDescent="0.3">
      <c r="A24" s="24">
        <v>2019</v>
      </c>
      <c r="B24" s="25">
        <v>43647</v>
      </c>
      <c r="C24" s="25">
        <v>43738</v>
      </c>
      <c r="D24" s="29" t="s">
        <v>109</v>
      </c>
      <c r="E24" s="29" t="s">
        <v>115</v>
      </c>
      <c r="F24" s="22" t="s">
        <v>194</v>
      </c>
      <c r="G24" s="22" t="s">
        <v>272</v>
      </c>
      <c r="H24" s="29"/>
      <c r="I24" s="22" t="s">
        <v>204</v>
      </c>
      <c r="J24" s="53">
        <v>17</v>
      </c>
      <c r="K24" s="22"/>
      <c r="L24" s="22"/>
      <c r="M24" s="22"/>
      <c r="N24" s="24" t="s">
        <v>199</v>
      </c>
      <c r="O24" s="24" t="s">
        <v>201</v>
      </c>
      <c r="P24" s="26" t="s">
        <v>191</v>
      </c>
      <c r="Q24" s="26" t="s">
        <v>191</v>
      </c>
      <c r="R24" s="22" t="str">
        <f t="shared" si="3"/>
        <v>TCA-PS-007-2019</v>
      </c>
      <c r="S24" s="27">
        <v>43525</v>
      </c>
      <c r="T24" s="35">
        <v>40000</v>
      </c>
      <c r="U24" s="36">
        <f t="shared" si="6"/>
        <v>46400</v>
      </c>
      <c r="V24" s="37"/>
      <c r="W24" s="37"/>
      <c r="X24" s="22" t="s">
        <v>160</v>
      </c>
      <c r="Y24" s="29"/>
      <c r="Z24" s="29" t="s">
        <v>165</v>
      </c>
      <c r="AA24" s="22" t="s">
        <v>168</v>
      </c>
      <c r="AB24" s="61">
        <v>40000</v>
      </c>
      <c r="AC24" s="39">
        <v>43525</v>
      </c>
      <c r="AD24" s="39">
        <v>43830</v>
      </c>
      <c r="AE24" s="23" t="s">
        <v>300</v>
      </c>
      <c r="AF24" s="29"/>
      <c r="AG24" s="31" t="s">
        <v>169</v>
      </c>
      <c r="AH24" s="31" t="s">
        <v>169</v>
      </c>
      <c r="AI24" s="29"/>
      <c r="AJ24" s="29" t="s">
        <v>117</v>
      </c>
      <c r="AK24" s="29"/>
      <c r="AL24" s="29"/>
      <c r="AM24" s="29"/>
      <c r="AN24" s="29"/>
      <c r="AO24" s="29"/>
      <c r="AP24" s="29"/>
      <c r="AQ24" s="32" t="s">
        <v>191</v>
      </c>
      <c r="AR24" s="33">
        <v>43768</v>
      </c>
      <c r="AS24" s="33">
        <v>43738</v>
      </c>
      <c r="AT24" s="29" t="s">
        <v>276</v>
      </c>
    </row>
    <row r="25" spans="1:46" s="18" customFormat="1" ht="116" x14ac:dyDescent="0.3">
      <c r="A25" s="24">
        <v>2019</v>
      </c>
      <c r="B25" s="25">
        <v>43647</v>
      </c>
      <c r="C25" s="25">
        <v>43738</v>
      </c>
      <c r="D25" s="29" t="s">
        <v>109</v>
      </c>
      <c r="E25" s="29" t="s">
        <v>115</v>
      </c>
      <c r="F25" s="22" t="s">
        <v>220</v>
      </c>
      <c r="G25" s="22" t="s">
        <v>272</v>
      </c>
      <c r="H25" s="29"/>
      <c r="I25" s="22" t="s">
        <v>179</v>
      </c>
      <c r="J25" s="53">
        <v>18</v>
      </c>
      <c r="K25" s="22" t="s">
        <v>189</v>
      </c>
      <c r="L25" s="22" t="s">
        <v>190</v>
      </c>
      <c r="M25" s="22" t="s">
        <v>180</v>
      </c>
      <c r="N25" s="22"/>
      <c r="O25" s="24" t="s">
        <v>181</v>
      </c>
      <c r="P25" s="26" t="s">
        <v>191</v>
      </c>
      <c r="Q25" s="26" t="s">
        <v>191</v>
      </c>
      <c r="R25" s="22" t="str">
        <f t="shared" si="3"/>
        <v>TCA-PS-012-2019</v>
      </c>
      <c r="S25" s="27">
        <v>43579</v>
      </c>
      <c r="T25" s="35">
        <v>5258.62</v>
      </c>
      <c r="U25" s="36">
        <f t="shared" ref="U25:U26" si="7">+T25*1.16</f>
        <v>6099.9991999999993</v>
      </c>
      <c r="V25" s="37"/>
      <c r="W25" s="37"/>
      <c r="X25" s="22" t="s">
        <v>160</v>
      </c>
      <c r="Y25" s="29"/>
      <c r="Z25" s="29" t="s">
        <v>165</v>
      </c>
      <c r="AA25" s="22" t="s">
        <v>168</v>
      </c>
      <c r="AB25" s="29">
        <v>0</v>
      </c>
      <c r="AC25" s="39">
        <f t="shared" ref="AC25:AC27" si="8">+S25</f>
        <v>43579</v>
      </c>
      <c r="AD25" s="39">
        <v>43830</v>
      </c>
      <c r="AE25" s="23" t="s">
        <v>301</v>
      </c>
      <c r="AF25" s="29"/>
      <c r="AG25" s="31" t="s">
        <v>169</v>
      </c>
      <c r="AH25" s="31" t="s">
        <v>169</v>
      </c>
      <c r="AI25" s="29"/>
      <c r="AJ25" s="29" t="s">
        <v>117</v>
      </c>
      <c r="AK25" s="29"/>
      <c r="AL25" s="29"/>
      <c r="AM25" s="29"/>
      <c r="AN25" s="29"/>
      <c r="AO25" s="29"/>
      <c r="AP25" s="29"/>
      <c r="AQ25" s="32" t="s">
        <v>191</v>
      </c>
      <c r="AR25" s="33">
        <v>43768</v>
      </c>
      <c r="AS25" s="33">
        <v>43738</v>
      </c>
      <c r="AT25" s="29" t="s">
        <v>276</v>
      </c>
    </row>
    <row r="26" spans="1:46" s="18" customFormat="1" ht="116" x14ac:dyDescent="0.3">
      <c r="A26" s="24">
        <v>2019</v>
      </c>
      <c r="B26" s="25">
        <v>43647</v>
      </c>
      <c r="C26" s="25">
        <v>43738</v>
      </c>
      <c r="D26" s="29" t="s">
        <v>109</v>
      </c>
      <c r="E26" s="29" t="s">
        <v>115</v>
      </c>
      <c r="F26" s="22" t="s">
        <v>221</v>
      </c>
      <c r="G26" s="22" t="s">
        <v>272</v>
      </c>
      <c r="H26" s="29"/>
      <c r="I26" s="24" t="s">
        <v>223</v>
      </c>
      <c r="J26" s="53">
        <v>19</v>
      </c>
      <c r="K26" s="24" t="s">
        <v>224</v>
      </c>
      <c r="L26" s="22" t="s">
        <v>225</v>
      </c>
      <c r="M26" s="22" t="s">
        <v>226</v>
      </c>
      <c r="N26" s="22"/>
      <c r="O26" s="24" t="s">
        <v>227</v>
      </c>
      <c r="P26" s="26" t="s">
        <v>191</v>
      </c>
      <c r="Q26" s="26" t="s">
        <v>191</v>
      </c>
      <c r="R26" s="22" t="str">
        <f t="shared" si="3"/>
        <v>TCA-PS-016-2019</v>
      </c>
      <c r="S26" s="27">
        <v>43621</v>
      </c>
      <c r="T26" s="35">
        <v>7800</v>
      </c>
      <c r="U26" s="36">
        <f t="shared" si="7"/>
        <v>9048</v>
      </c>
      <c r="V26" s="37"/>
      <c r="W26" s="37"/>
      <c r="X26" s="22" t="s">
        <v>160</v>
      </c>
      <c r="Y26" s="29"/>
      <c r="Z26" s="29" t="s">
        <v>165</v>
      </c>
      <c r="AA26" s="22" t="s">
        <v>168</v>
      </c>
      <c r="AB26" s="29">
        <v>0</v>
      </c>
      <c r="AC26" s="39">
        <f t="shared" si="8"/>
        <v>43621</v>
      </c>
      <c r="AD26" s="39">
        <v>43830</v>
      </c>
      <c r="AE26" s="62" t="s">
        <v>302</v>
      </c>
      <c r="AF26" s="29"/>
      <c r="AG26" s="31" t="s">
        <v>169</v>
      </c>
      <c r="AH26" s="31" t="s">
        <v>169</v>
      </c>
      <c r="AI26" s="29"/>
      <c r="AJ26" s="29" t="s">
        <v>117</v>
      </c>
      <c r="AK26" s="29"/>
      <c r="AL26" s="29"/>
      <c r="AM26" s="29"/>
      <c r="AN26" s="29"/>
      <c r="AO26" s="29"/>
      <c r="AP26" s="29"/>
      <c r="AQ26" s="32" t="s">
        <v>191</v>
      </c>
      <c r="AR26" s="33">
        <v>43768</v>
      </c>
      <c r="AS26" s="33">
        <v>43738</v>
      </c>
      <c r="AT26" s="29" t="s">
        <v>276</v>
      </c>
    </row>
    <row r="27" spans="1:46" s="18" customFormat="1" ht="116" x14ac:dyDescent="0.3">
      <c r="A27" s="24">
        <v>2019</v>
      </c>
      <c r="B27" s="25">
        <v>43647</v>
      </c>
      <c r="C27" s="25">
        <v>43738</v>
      </c>
      <c r="D27" s="29" t="s">
        <v>109</v>
      </c>
      <c r="E27" s="29" t="s">
        <v>115</v>
      </c>
      <c r="F27" s="22" t="s">
        <v>222</v>
      </c>
      <c r="G27" s="22" t="s">
        <v>272</v>
      </c>
      <c r="H27" s="29"/>
      <c r="I27" s="52" t="s">
        <v>230</v>
      </c>
      <c r="J27" s="53">
        <v>20</v>
      </c>
      <c r="K27" s="22"/>
      <c r="L27" s="22"/>
      <c r="M27" s="22"/>
      <c r="N27" s="52" t="s">
        <v>228</v>
      </c>
      <c r="O27" s="24" t="s">
        <v>229</v>
      </c>
      <c r="P27" s="26" t="s">
        <v>191</v>
      </c>
      <c r="Q27" s="26" t="s">
        <v>191</v>
      </c>
      <c r="R27" s="22" t="str">
        <f t="shared" si="3"/>
        <v>TCA-PS-017-2019</v>
      </c>
      <c r="S27" s="27">
        <v>43621</v>
      </c>
      <c r="T27" s="40">
        <v>1181908.51</v>
      </c>
      <c r="U27" s="36">
        <f>1181908.51*1.16</f>
        <v>1371013.8716</v>
      </c>
      <c r="V27" s="37"/>
      <c r="W27" s="37"/>
      <c r="X27" s="22" t="s">
        <v>160</v>
      </c>
      <c r="Y27" s="29"/>
      <c r="Z27" s="29" t="s">
        <v>165</v>
      </c>
      <c r="AA27" s="22" t="s">
        <v>168</v>
      </c>
      <c r="AB27" s="40">
        <v>1181908.51</v>
      </c>
      <c r="AC27" s="39">
        <f t="shared" si="8"/>
        <v>43621</v>
      </c>
      <c r="AD27" s="39">
        <v>43830</v>
      </c>
      <c r="AE27" s="62" t="s">
        <v>303</v>
      </c>
      <c r="AF27" s="29"/>
      <c r="AG27" s="31" t="s">
        <v>169</v>
      </c>
      <c r="AH27" s="31" t="s">
        <v>169</v>
      </c>
      <c r="AI27" s="29"/>
      <c r="AJ27" s="29" t="s">
        <v>117</v>
      </c>
      <c r="AK27" s="29"/>
      <c r="AL27" s="29"/>
      <c r="AM27" s="29"/>
      <c r="AN27" s="29"/>
      <c r="AO27" s="29"/>
      <c r="AP27" s="29"/>
      <c r="AQ27" s="32" t="s">
        <v>191</v>
      </c>
      <c r="AR27" s="33">
        <v>43768</v>
      </c>
      <c r="AS27" s="33">
        <v>43738</v>
      </c>
      <c r="AT27" s="29" t="s">
        <v>276</v>
      </c>
    </row>
    <row r="28" spans="1:46" s="41" customFormat="1" ht="116" x14ac:dyDescent="0.3">
      <c r="A28" s="24">
        <v>2019</v>
      </c>
      <c r="B28" s="25">
        <v>43647</v>
      </c>
      <c r="C28" s="25">
        <v>43738</v>
      </c>
      <c r="D28" s="29" t="s">
        <v>109</v>
      </c>
      <c r="E28" s="29" t="s">
        <v>115</v>
      </c>
      <c r="F28" s="22" t="s">
        <v>257</v>
      </c>
      <c r="G28" s="22" t="s">
        <v>272</v>
      </c>
      <c r="H28" s="29"/>
      <c r="I28" s="56" t="s">
        <v>259</v>
      </c>
      <c r="J28" s="53">
        <v>21</v>
      </c>
      <c r="K28" s="22" t="s">
        <v>262</v>
      </c>
      <c r="L28" s="22" t="s">
        <v>263</v>
      </c>
      <c r="M28" s="22" t="s">
        <v>264</v>
      </c>
      <c r="N28" s="22"/>
      <c r="O28" s="24" t="s">
        <v>265</v>
      </c>
      <c r="P28" s="26" t="s">
        <v>191</v>
      </c>
      <c r="Q28" s="26" t="s">
        <v>191</v>
      </c>
      <c r="R28" s="53" t="s">
        <v>267</v>
      </c>
      <c r="S28" s="27">
        <v>43712</v>
      </c>
      <c r="T28" s="35">
        <f>+U28/1.16</f>
        <v>29360</v>
      </c>
      <c r="U28" s="44">
        <v>34057.599999999999</v>
      </c>
      <c r="V28" s="37"/>
      <c r="W28" s="37"/>
      <c r="X28" s="22" t="s">
        <v>160</v>
      </c>
      <c r="Y28" s="29"/>
      <c r="Z28" s="29" t="s">
        <v>165</v>
      </c>
      <c r="AA28" s="22" t="s">
        <v>168</v>
      </c>
      <c r="AB28" s="29">
        <v>0</v>
      </c>
      <c r="AC28" s="27">
        <v>43712</v>
      </c>
      <c r="AD28" s="46">
        <v>43714</v>
      </c>
      <c r="AE28" s="62" t="s">
        <v>304</v>
      </c>
      <c r="AF28" s="29"/>
      <c r="AG28" s="31" t="s">
        <v>169</v>
      </c>
      <c r="AH28" s="31" t="s">
        <v>169</v>
      </c>
      <c r="AI28" s="29"/>
      <c r="AJ28" s="29" t="s">
        <v>117</v>
      </c>
      <c r="AK28" s="29"/>
      <c r="AL28" s="29"/>
      <c r="AM28" s="29"/>
      <c r="AN28" s="29"/>
      <c r="AO28" s="29"/>
      <c r="AP28" s="29"/>
      <c r="AQ28" s="32" t="s">
        <v>191</v>
      </c>
      <c r="AR28" s="33">
        <v>43768</v>
      </c>
      <c r="AS28" s="33">
        <v>43738</v>
      </c>
      <c r="AT28" s="29" t="s">
        <v>276</v>
      </c>
    </row>
    <row r="29" spans="1:46" s="55" customFormat="1" ht="116" x14ac:dyDescent="0.3">
      <c r="A29" s="24">
        <v>2019</v>
      </c>
      <c r="B29" s="25">
        <v>43647</v>
      </c>
      <c r="C29" s="25">
        <v>43738</v>
      </c>
      <c r="D29" s="29" t="s">
        <v>109</v>
      </c>
      <c r="E29" s="29" t="s">
        <v>115</v>
      </c>
      <c r="F29" s="22" t="s">
        <v>278</v>
      </c>
      <c r="G29" s="22" t="s">
        <v>272</v>
      </c>
      <c r="H29" s="29"/>
      <c r="I29" s="56" t="s">
        <v>279</v>
      </c>
      <c r="J29" s="53">
        <v>23</v>
      </c>
      <c r="K29" s="22" t="s">
        <v>280</v>
      </c>
      <c r="L29" s="22" t="s">
        <v>281</v>
      </c>
      <c r="M29" s="22" t="s">
        <v>198</v>
      </c>
      <c r="N29" s="22"/>
      <c r="O29" s="24" t="s">
        <v>282</v>
      </c>
      <c r="P29" s="26" t="s">
        <v>191</v>
      </c>
      <c r="Q29" s="26" t="s">
        <v>191</v>
      </c>
      <c r="R29" s="53" t="s">
        <v>283</v>
      </c>
      <c r="S29" s="27">
        <v>43711</v>
      </c>
      <c r="T29" s="35">
        <v>89002.16</v>
      </c>
      <c r="U29" s="44">
        <f>+T29</f>
        <v>89002.16</v>
      </c>
      <c r="V29" s="37"/>
      <c r="W29" s="37"/>
      <c r="X29" s="22" t="s">
        <v>160</v>
      </c>
      <c r="Y29" s="29"/>
      <c r="Z29" s="29" t="s">
        <v>165</v>
      </c>
      <c r="AA29" s="22" t="s">
        <v>168</v>
      </c>
      <c r="AB29" s="29">
        <v>0</v>
      </c>
      <c r="AC29" s="27">
        <v>43711</v>
      </c>
      <c r="AD29" s="46">
        <v>43717</v>
      </c>
      <c r="AE29" s="62" t="s">
        <v>305</v>
      </c>
      <c r="AF29" s="29"/>
      <c r="AG29" s="31" t="s">
        <v>169</v>
      </c>
      <c r="AH29" s="31" t="s">
        <v>169</v>
      </c>
      <c r="AI29" s="29"/>
      <c r="AJ29" s="29" t="s">
        <v>117</v>
      </c>
      <c r="AK29" s="29"/>
      <c r="AL29" s="29"/>
      <c r="AM29" s="29"/>
      <c r="AN29" s="29"/>
      <c r="AO29" s="29"/>
      <c r="AP29" s="29"/>
      <c r="AQ29" s="32" t="s">
        <v>191</v>
      </c>
      <c r="AR29" s="33">
        <v>43768</v>
      </c>
      <c r="AS29" s="33">
        <v>43738</v>
      </c>
      <c r="AT29" s="29" t="s">
        <v>276</v>
      </c>
    </row>
    <row r="30" spans="1:46" s="41" customFormat="1" ht="116" x14ac:dyDescent="0.3">
      <c r="A30" s="24">
        <v>2019</v>
      </c>
      <c r="B30" s="25">
        <v>43647</v>
      </c>
      <c r="C30" s="25">
        <v>43738</v>
      </c>
      <c r="D30" s="29" t="s">
        <v>109</v>
      </c>
      <c r="E30" s="29" t="s">
        <v>115</v>
      </c>
      <c r="F30" s="22" t="s">
        <v>258</v>
      </c>
      <c r="G30" s="22" t="s">
        <v>272</v>
      </c>
      <c r="H30" s="29"/>
      <c r="I30" s="56" t="s">
        <v>260</v>
      </c>
      <c r="J30" s="53">
        <v>22</v>
      </c>
      <c r="K30" s="22"/>
      <c r="L30" s="22"/>
      <c r="M30" s="22"/>
      <c r="N30" s="53" t="s">
        <v>261</v>
      </c>
      <c r="O30" s="54" t="s">
        <v>266</v>
      </c>
      <c r="P30" s="26" t="s">
        <v>191</v>
      </c>
      <c r="Q30" s="26" t="s">
        <v>191</v>
      </c>
      <c r="R30" s="53" t="s">
        <v>268</v>
      </c>
      <c r="S30" s="27">
        <v>43717</v>
      </c>
      <c r="T30" s="35">
        <f>+U30/1.16</f>
        <v>56700.000000000007</v>
      </c>
      <c r="U30" s="53">
        <v>65772</v>
      </c>
      <c r="V30" s="37"/>
      <c r="W30" s="37"/>
      <c r="X30" s="22" t="s">
        <v>160</v>
      </c>
      <c r="Y30" s="29"/>
      <c r="Z30" s="29" t="s">
        <v>165</v>
      </c>
      <c r="AA30" s="22" t="s">
        <v>168</v>
      </c>
      <c r="AB30" s="29">
        <v>0</v>
      </c>
      <c r="AC30" s="27">
        <v>43717</v>
      </c>
      <c r="AD30" s="46">
        <v>43721</v>
      </c>
      <c r="AE30" s="62" t="s">
        <v>306</v>
      </c>
      <c r="AF30" s="29"/>
      <c r="AG30" s="31" t="s">
        <v>169</v>
      </c>
      <c r="AH30" s="31" t="s">
        <v>169</v>
      </c>
      <c r="AI30" s="29"/>
      <c r="AJ30" s="29" t="s">
        <v>117</v>
      </c>
      <c r="AK30" s="29"/>
      <c r="AL30" s="29"/>
      <c r="AM30" s="29"/>
      <c r="AN30" s="29"/>
      <c r="AO30" s="29"/>
      <c r="AP30" s="29"/>
      <c r="AQ30" s="32" t="s">
        <v>191</v>
      </c>
      <c r="AR30" s="33">
        <v>43768</v>
      </c>
      <c r="AS30" s="33">
        <v>43738</v>
      </c>
      <c r="AT30" s="29" t="s">
        <v>276</v>
      </c>
    </row>
    <row r="31" spans="1:46" ht="116" x14ac:dyDescent="0.3">
      <c r="A31" s="24">
        <v>2019</v>
      </c>
      <c r="B31" s="25">
        <v>43647</v>
      </c>
      <c r="C31" s="25">
        <v>43738</v>
      </c>
      <c r="D31" s="29" t="s">
        <v>109</v>
      </c>
      <c r="E31" s="29" t="s">
        <v>115</v>
      </c>
      <c r="F31" s="31" t="s">
        <v>202</v>
      </c>
      <c r="G31" s="22" t="s">
        <v>273</v>
      </c>
      <c r="H31" s="29"/>
      <c r="I31" s="29" t="s">
        <v>205</v>
      </c>
      <c r="J31" s="53">
        <v>23</v>
      </c>
      <c r="K31" s="22"/>
      <c r="L31" s="22"/>
      <c r="M31" s="22"/>
      <c r="N31" s="22" t="s">
        <v>200</v>
      </c>
      <c r="O31" s="22" t="s">
        <v>159</v>
      </c>
      <c r="P31" s="26" t="s">
        <v>191</v>
      </c>
      <c r="Q31" s="26" t="s">
        <v>191</v>
      </c>
      <c r="R31" s="31" t="s">
        <v>202</v>
      </c>
      <c r="S31" s="39">
        <v>43544</v>
      </c>
      <c r="T31" s="35">
        <v>100000</v>
      </c>
      <c r="U31" s="36">
        <f t="shared" si="6"/>
        <v>115999.99999999999</v>
      </c>
      <c r="V31" s="37"/>
      <c r="W31" s="37"/>
      <c r="X31" s="22" t="s">
        <v>160</v>
      </c>
      <c r="Y31" s="29"/>
      <c r="Z31" s="29" t="s">
        <v>165</v>
      </c>
      <c r="AA31" s="22" t="s">
        <v>168</v>
      </c>
      <c r="AB31" s="29">
        <v>0</v>
      </c>
      <c r="AC31" s="39">
        <v>43544</v>
      </c>
      <c r="AD31" s="39">
        <v>43830</v>
      </c>
      <c r="AE31" s="23" t="s">
        <v>307</v>
      </c>
      <c r="AF31" s="29"/>
      <c r="AG31" s="31" t="s">
        <v>169</v>
      </c>
      <c r="AH31" s="31" t="s">
        <v>169</v>
      </c>
      <c r="AI31" s="29"/>
      <c r="AJ31" s="29" t="s">
        <v>117</v>
      </c>
      <c r="AK31" s="29"/>
      <c r="AL31" s="29"/>
      <c r="AM31" s="29"/>
      <c r="AN31" s="29"/>
      <c r="AO31" s="29"/>
      <c r="AP31" s="29"/>
      <c r="AQ31" s="32" t="s">
        <v>191</v>
      </c>
      <c r="AR31" s="33">
        <v>43768</v>
      </c>
      <c r="AS31" s="33">
        <v>43738</v>
      </c>
      <c r="AT31" s="29" t="s">
        <v>276</v>
      </c>
    </row>
    <row r="32" spans="1:46" s="42" customFormat="1" ht="116" x14ac:dyDescent="0.35">
      <c r="A32" s="24">
        <v>2019</v>
      </c>
      <c r="B32" s="25">
        <v>43647</v>
      </c>
      <c r="C32" s="25">
        <v>43738</v>
      </c>
      <c r="D32" s="29" t="s">
        <v>109</v>
      </c>
      <c r="E32" s="29" t="s">
        <v>115</v>
      </c>
      <c r="F32" s="31" t="s">
        <v>269</v>
      </c>
      <c r="G32" s="22" t="s">
        <v>274</v>
      </c>
      <c r="H32" s="29"/>
      <c r="I32" s="29" t="s">
        <v>205</v>
      </c>
      <c r="J32" s="53">
        <v>24</v>
      </c>
      <c r="K32" s="22"/>
      <c r="L32" s="22"/>
      <c r="M32" s="22"/>
      <c r="N32" s="22" t="s">
        <v>270</v>
      </c>
      <c r="O32" s="22" t="s">
        <v>271</v>
      </c>
      <c r="P32" s="26" t="s">
        <v>191</v>
      </c>
      <c r="Q32" s="26" t="s">
        <v>191</v>
      </c>
      <c r="R32" s="31" t="s">
        <v>269</v>
      </c>
      <c r="S32" s="39">
        <v>43705</v>
      </c>
      <c r="T32" s="35">
        <v>140000</v>
      </c>
      <c r="U32" s="36">
        <f t="shared" ref="U32" si="9">+T32*1.16</f>
        <v>162400</v>
      </c>
      <c r="V32" s="37"/>
      <c r="W32" s="37"/>
      <c r="X32" s="22" t="s">
        <v>160</v>
      </c>
      <c r="Y32" s="29"/>
      <c r="Z32" s="29" t="s">
        <v>165</v>
      </c>
      <c r="AA32" s="22" t="s">
        <v>168</v>
      </c>
      <c r="AB32" s="29">
        <v>0</v>
      </c>
      <c r="AC32" s="39">
        <v>43705</v>
      </c>
      <c r="AD32" s="39">
        <v>43830</v>
      </c>
      <c r="AE32" s="65" t="s">
        <v>308</v>
      </c>
      <c r="AF32" s="29"/>
      <c r="AG32" s="31" t="s">
        <v>169</v>
      </c>
      <c r="AH32" s="31" t="s">
        <v>169</v>
      </c>
      <c r="AI32" s="29"/>
      <c r="AJ32" s="29" t="s">
        <v>117</v>
      </c>
      <c r="AK32" s="29"/>
      <c r="AL32" s="29"/>
      <c r="AM32" s="29"/>
      <c r="AN32" s="29"/>
      <c r="AO32" s="29"/>
      <c r="AP32" s="29"/>
      <c r="AQ32" s="32" t="s">
        <v>191</v>
      </c>
      <c r="AR32" s="33">
        <v>43768</v>
      </c>
      <c r="AS32" s="33">
        <v>43738</v>
      </c>
      <c r="AT32" s="29" t="s">
        <v>276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8">
      <formula1>Hidden_13</formula1>
    </dataValidation>
    <dataValidation type="list" allowBlank="1" showErrorMessage="1" sqref="E8:E168">
      <formula1>Hidden_24</formula1>
    </dataValidation>
    <dataValidation type="list" allowBlank="1" showErrorMessage="1" sqref="AJ8:AJ168">
      <formula1>Hidden_335</formula1>
    </dataValidation>
  </dataValidations>
  <hyperlinks>
    <hyperlink ref="AE30" r:id="rId1"/>
    <hyperlink ref="AE20" r:id="rId2"/>
    <hyperlink ref="AE21" r:id="rId3"/>
    <hyperlink ref="AE10" r:id="rId4"/>
    <hyperlink ref="AE11" r:id="rId5"/>
    <hyperlink ref="AE12" r:id="rId6"/>
    <hyperlink ref="AE13" r:id="rId7"/>
    <hyperlink ref="AE14" r:id="rId8"/>
    <hyperlink ref="AE16" r:id="rId9"/>
    <hyperlink ref="AE8" r:id="rId10"/>
    <hyperlink ref="AE29" r:id="rId11"/>
    <hyperlink ref="AE27" r:id="rId12"/>
    <hyperlink ref="AE26" r:id="rId13"/>
  </hyperlinks>
  <pageMargins left="0.70866141732283472" right="0.70866141732283472" top="0.74803149606299213" bottom="0.74803149606299213" header="0.31496062992125984" footer="0.31496062992125984"/>
  <pageSetup scale="10" orientation="landscape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109</v>
      </c>
    </row>
    <row r="2" spans="1:1" x14ac:dyDescent="0.3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111</v>
      </c>
    </row>
    <row r="2" spans="1:1" x14ac:dyDescent="0.35">
      <c r="A2" t="s">
        <v>112</v>
      </c>
    </row>
    <row r="3" spans="1:1" x14ac:dyDescent="0.35">
      <c r="A3" t="s">
        <v>113</v>
      </c>
    </row>
    <row r="4" spans="1:1" x14ac:dyDescent="0.35">
      <c r="A4" t="s">
        <v>114</v>
      </c>
    </row>
    <row r="5" spans="1:1" x14ac:dyDescent="0.3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116</v>
      </c>
    </row>
    <row r="2" spans="1:1" x14ac:dyDescent="0.3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12" workbookViewId="0">
      <selection activeCell="F17" sqref="F17"/>
    </sheetView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39.7265625" bestFit="1" customWidth="1"/>
    <col min="6" max="6" width="35.7265625" bestFit="1" customWidth="1"/>
    <col min="7" max="7" width="55.54296875" bestFit="1" customWidth="1"/>
  </cols>
  <sheetData>
    <row r="1" spans="1:7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35">
      <c r="A4" s="19">
        <v>1</v>
      </c>
      <c r="B4" s="43" t="s">
        <v>247</v>
      </c>
      <c r="C4" s="22" t="s">
        <v>248</v>
      </c>
      <c r="D4" s="22" t="s">
        <v>249</v>
      </c>
      <c r="E4" s="22" t="s">
        <v>151</v>
      </c>
      <c r="F4" s="2" t="s">
        <v>253</v>
      </c>
      <c r="G4" s="47">
        <f>+'Reporte de Formatos'!U8</f>
        <v>75353.600000000006</v>
      </c>
    </row>
    <row r="5" spans="1:7" x14ac:dyDescent="0.35">
      <c r="A5" s="19">
        <v>2</v>
      </c>
      <c r="B5" s="21" t="s">
        <v>151</v>
      </c>
      <c r="C5" s="21" t="s">
        <v>151</v>
      </c>
      <c r="D5" s="21" t="s">
        <v>151</v>
      </c>
      <c r="E5" s="22" t="s">
        <v>250</v>
      </c>
      <c r="F5" s="2" t="s">
        <v>254</v>
      </c>
      <c r="G5" s="47">
        <f>+'Reporte de Formatos'!U9</f>
        <v>41515.99</v>
      </c>
    </row>
    <row r="6" spans="1:7" x14ac:dyDescent="0.35">
      <c r="A6" s="19">
        <v>3</v>
      </c>
      <c r="B6" s="43" t="s">
        <v>208</v>
      </c>
      <c r="C6" s="22" t="s">
        <v>209</v>
      </c>
      <c r="D6" s="22" t="s">
        <v>210</v>
      </c>
      <c r="E6" s="22" t="s">
        <v>151</v>
      </c>
      <c r="F6" s="2" t="s">
        <v>215</v>
      </c>
      <c r="G6" s="47">
        <f>+'Reporte de Formatos'!U10</f>
        <v>80458.759999999995</v>
      </c>
    </row>
    <row r="7" spans="1:7" x14ac:dyDescent="0.35">
      <c r="A7" s="19">
        <v>4</v>
      </c>
      <c r="B7" s="22" t="s">
        <v>151</v>
      </c>
      <c r="C7" s="22" t="s">
        <v>151</v>
      </c>
      <c r="D7" s="22" t="s">
        <v>151</v>
      </c>
      <c r="E7" s="50" t="s">
        <v>218</v>
      </c>
      <c r="F7" s="2" t="s">
        <v>219</v>
      </c>
      <c r="G7" s="47">
        <f>+'Reporte de Formatos'!U11</f>
        <v>179568</v>
      </c>
    </row>
    <row r="8" spans="1:7" x14ac:dyDescent="0.35">
      <c r="A8" s="19">
        <v>5</v>
      </c>
      <c r="B8" s="43" t="s">
        <v>211</v>
      </c>
      <c r="C8" s="22" t="s">
        <v>212</v>
      </c>
      <c r="D8" s="22" t="s">
        <v>213</v>
      </c>
      <c r="E8" s="22" t="s">
        <v>151</v>
      </c>
      <c r="F8" s="2" t="s">
        <v>216</v>
      </c>
      <c r="G8" s="47">
        <f>+'Reporte de Formatos'!U12</f>
        <v>121800</v>
      </c>
    </row>
    <row r="9" spans="1:7" x14ac:dyDescent="0.35">
      <c r="A9" s="19">
        <v>6</v>
      </c>
      <c r="B9" s="22" t="s">
        <v>151</v>
      </c>
      <c r="C9" s="22" t="s">
        <v>151</v>
      </c>
      <c r="D9" s="22" t="s">
        <v>151</v>
      </c>
      <c r="E9" s="50" t="s">
        <v>214</v>
      </c>
      <c r="F9" s="2" t="s">
        <v>217</v>
      </c>
      <c r="G9" s="47">
        <f>+'Reporte de Formatos'!U13</f>
        <v>144890.96</v>
      </c>
    </row>
    <row r="10" spans="1:7" x14ac:dyDescent="0.35">
      <c r="A10" s="19">
        <v>7</v>
      </c>
      <c r="B10" s="22" t="s">
        <v>151</v>
      </c>
      <c r="C10" s="22" t="s">
        <v>151</v>
      </c>
      <c r="D10" s="22" t="s">
        <v>151</v>
      </c>
      <c r="E10" s="22" t="s">
        <v>162</v>
      </c>
      <c r="F10" s="14" t="s">
        <v>182</v>
      </c>
      <c r="G10" s="47">
        <f>+'Reporte de Formatos'!U14</f>
        <v>51448.480000000003</v>
      </c>
    </row>
    <row r="11" spans="1:7" x14ac:dyDescent="0.35">
      <c r="A11" s="19">
        <v>8</v>
      </c>
      <c r="B11" s="22" t="s">
        <v>151</v>
      </c>
      <c r="C11" s="22" t="s">
        <v>151</v>
      </c>
      <c r="D11" s="22" t="s">
        <v>151</v>
      </c>
      <c r="E11" s="22" t="s">
        <v>251</v>
      </c>
      <c r="F11" s="2" t="s">
        <v>255</v>
      </c>
      <c r="G11" s="47">
        <f>+'Reporte de Formatos'!U15</f>
        <v>42630</v>
      </c>
    </row>
    <row r="12" spans="1:7" x14ac:dyDescent="0.35">
      <c r="A12" s="19">
        <v>9</v>
      </c>
      <c r="B12" s="22" t="s">
        <v>151</v>
      </c>
      <c r="C12" s="22" t="s">
        <v>151</v>
      </c>
      <c r="D12" s="22" t="s">
        <v>151</v>
      </c>
      <c r="E12" s="22" t="s">
        <v>252</v>
      </c>
      <c r="F12" s="2" t="s">
        <v>256</v>
      </c>
      <c r="G12" s="47">
        <f>+'Reporte de Formatos'!U16</f>
        <v>40716</v>
      </c>
    </row>
    <row r="13" spans="1:7" x14ac:dyDescent="0.35">
      <c r="A13" s="19">
        <v>10</v>
      </c>
      <c r="B13" s="3" t="s">
        <v>151</v>
      </c>
      <c r="C13" s="3" t="s">
        <v>151</v>
      </c>
      <c r="D13" s="3" t="s">
        <v>151</v>
      </c>
      <c r="E13" s="15" t="s">
        <v>152</v>
      </c>
      <c r="F13" s="2" t="s">
        <v>153</v>
      </c>
      <c r="G13" s="47">
        <f>+'Reporte de Formatos'!U17</f>
        <v>146160</v>
      </c>
    </row>
    <row r="14" spans="1:7" x14ac:dyDescent="0.35">
      <c r="A14" s="19">
        <v>11</v>
      </c>
      <c r="B14" s="14" t="s">
        <v>183</v>
      </c>
      <c r="C14" s="3" t="s">
        <v>184</v>
      </c>
      <c r="D14" s="3" t="s">
        <v>185</v>
      </c>
      <c r="E14" s="3" t="s">
        <v>151</v>
      </c>
      <c r="F14" s="2" t="s">
        <v>154</v>
      </c>
      <c r="G14" s="47">
        <f>+'Reporte de Formatos'!U18</f>
        <v>99538.439999999988</v>
      </c>
    </row>
    <row r="15" spans="1:7" x14ac:dyDescent="0.35">
      <c r="A15" s="19">
        <v>12</v>
      </c>
      <c r="B15" s="3" t="s">
        <v>151</v>
      </c>
      <c r="C15" s="3" t="s">
        <v>151</v>
      </c>
      <c r="D15" s="3" t="s">
        <v>151</v>
      </c>
      <c r="E15" s="14" t="s">
        <v>186</v>
      </c>
      <c r="F15" s="2" t="s">
        <v>155</v>
      </c>
      <c r="G15" s="47">
        <f>+'Reporte de Formatos'!U19</f>
        <v>158072.03999999998</v>
      </c>
    </row>
    <row r="16" spans="1:7" x14ac:dyDescent="0.35">
      <c r="A16" s="19">
        <v>13</v>
      </c>
      <c r="B16" s="14" t="s">
        <v>175</v>
      </c>
      <c r="C16" s="3" t="s">
        <v>176</v>
      </c>
      <c r="D16" s="3" t="s">
        <v>187</v>
      </c>
      <c r="E16" s="3" t="s">
        <v>151</v>
      </c>
      <c r="F16" s="2" t="s">
        <v>156</v>
      </c>
      <c r="G16" s="47">
        <f>+'Reporte de Formatos'!U20</f>
        <v>97440</v>
      </c>
    </row>
    <row r="17" spans="1:7" ht="15.5" x14ac:dyDescent="0.35">
      <c r="A17" s="19">
        <v>14</v>
      </c>
      <c r="B17" s="3" t="s">
        <v>177</v>
      </c>
      <c r="C17" s="3" t="s">
        <v>178</v>
      </c>
      <c r="D17" s="3" t="s">
        <v>188</v>
      </c>
      <c r="E17" s="3" t="s">
        <v>151</v>
      </c>
      <c r="F17" s="59" t="s">
        <v>275</v>
      </c>
      <c r="G17" s="47">
        <f>+'Reporte de Formatos'!U21</f>
        <v>158072.03999999998</v>
      </c>
    </row>
    <row r="18" spans="1:7" x14ac:dyDescent="0.35">
      <c r="A18" s="19">
        <v>15</v>
      </c>
      <c r="B18" s="15" t="s">
        <v>163</v>
      </c>
      <c r="C18" s="17" t="s">
        <v>195</v>
      </c>
      <c r="D18" s="17" t="s">
        <v>196</v>
      </c>
      <c r="E18" s="3" t="s">
        <v>151</v>
      </c>
      <c r="F18" s="14" t="s">
        <v>157</v>
      </c>
      <c r="G18" s="47">
        <f>+'Reporte de Formatos'!U22</f>
        <v>8352</v>
      </c>
    </row>
    <row r="19" spans="1:7" x14ac:dyDescent="0.35">
      <c r="A19" s="19">
        <v>16</v>
      </c>
      <c r="B19" s="15" t="s">
        <v>164</v>
      </c>
      <c r="C19" s="17" t="s">
        <v>197</v>
      </c>
      <c r="D19" s="17" t="s">
        <v>198</v>
      </c>
      <c r="E19" s="3" t="s">
        <v>151</v>
      </c>
      <c r="F19" s="14" t="s">
        <v>158</v>
      </c>
      <c r="G19" s="47">
        <f>+'Reporte de Formatos'!U23</f>
        <v>5568</v>
      </c>
    </row>
    <row r="20" spans="1:7" x14ac:dyDescent="0.35">
      <c r="A20" s="19">
        <v>17</v>
      </c>
      <c r="B20" s="3" t="s">
        <v>151</v>
      </c>
      <c r="C20" s="3" t="s">
        <v>151</v>
      </c>
      <c r="D20" s="3" t="s">
        <v>151</v>
      </c>
      <c r="E20" s="4" t="s">
        <v>199</v>
      </c>
      <c r="F20" s="2" t="s">
        <v>201</v>
      </c>
      <c r="G20" s="47">
        <f>+'Reporte de Formatos'!U24</f>
        <v>46400</v>
      </c>
    </row>
    <row r="21" spans="1:7" ht="26" x14ac:dyDescent="0.35">
      <c r="A21" s="19">
        <v>18</v>
      </c>
      <c r="B21" s="3" t="s">
        <v>189</v>
      </c>
      <c r="C21" s="3" t="s">
        <v>190</v>
      </c>
      <c r="D21" s="3" t="s">
        <v>180</v>
      </c>
      <c r="E21" s="3" t="s">
        <v>151</v>
      </c>
      <c r="F21" s="2" t="s">
        <v>181</v>
      </c>
      <c r="G21" s="47">
        <f>+'Reporte de Formatos'!U25</f>
        <v>6099.9991999999993</v>
      </c>
    </row>
    <row r="22" spans="1:7" x14ac:dyDescent="0.35">
      <c r="A22" s="19">
        <v>19</v>
      </c>
      <c r="B22" s="20" t="s">
        <v>224</v>
      </c>
      <c r="C22" s="3" t="s">
        <v>225</v>
      </c>
      <c r="D22" s="3" t="s">
        <v>226</v>
      </c>
      <c r="E22" s="3" t="s">
        <v>151</v>
      </c>
      <c r="F22" s="2" t="s">
        <v>227</v>
      </c>
      <c r="G22" s="47">
        <f>+'Reporte de Formatos'!U26</f>
        <v>9048</v>
      </c>
    </row>
    <row r="23" spans="1:7" x14ac:dyDescent="0.35">
      <c r="A23" s="19">
        <v>20</v>
      </c>
      <c r="B23" s="3" t="s">
        <v>151</v>
      </c>
      <c r="C23" s="3" t="s">
        <v>151</v>
      </c>
      <c r="D23" s="3" t="s">
        <v>151</v>
      </c>
      <c r="E23" s="4" t="s">
        <v>228</v>
      </c>
      <c r="F23" s="24" t="s">
        <v>229</v>
      </c>
      <c r="G23" s="47">
        <f>+'Reporte de Formatos'!U27</f>
        <v>1371013.8716</v>
      </c>
    </row>
    <row r="24" spans="1:7" ht="29" x14ac:dyDescent="0.35">
      <c r="A24" s="19">
        <v>21</v>
      </c>
      <c r="B24" s="22" t="s">
        <v>262</v>
      </c>
      <c r="C24" s="22" t="s">
        <v>263</v>
      </c>
      <c r="D24" s="22" t="s">
        <v>264</v>
      </c>
      <c r="E24" s="22" t="s">
        <v>151</v>
      </c>
      <c r="F24" s="24" t="s">
        <v>265</v>
      </c>
      <c r="G24" s="48">
        <v>34057.599999999999</v>
      </c>
    </row>
    <row r="25" spans="1:7" x14ac:dyDescent="0.35">
      <c r="A25" s="19">
        <v>22</v>
      </c>
      <c r="B25" s="22" t="s">
        <v>280</v>
      </c>
      <c r="C25" s="22" t="s">
        <v>281</v>
      </c>
      <c r="D25" s="22" t="s">
        <v>198</v>
      </c>
      <c r="E25" s="22"/>
      <c r="F25" s="24" t="s">
        <v>282</v>
      </c>
      <c r="G25" s="48">
        <v>89002.16</v>
      </c>
    </row>
    <row r="26" spans="1:7" x14ac:dyDescent="0.35">
      <c r="A26" s="19">
        <v>23</v>
      </c>
      <c r="B26" s="22" t="s">
        <v>151</v>
      </c>
      <c r="C26" s="22" t="s">
        <v>151</v>
      </c>
      <c r="D26" s="22" t="s">
        <v>151</v>
      </c>
      <c r="E26" s="45" t="s">
        <v>261</v>
      </c>
      <c r="F26" s="2" t="s">
        <v>266</v>
      </c>
      <c r="G26" s="49">
        <v>65772</v>
      </c>
    </row>
    <row r="27" spans="1:7" x14ac:dyDescent="0.35">
      <c r="A27" s="19">
        <v>24</v>
      </c>
      <c r="B27" s="3" t="s">
        <v>151</v>
      </c>
      <c r="C27" s="3" t="s">
        <v>151</v>
      </c>
      <c r="D27" s="3" t="s">
        <v>151</v>
      </c>
      <c r="E27" s="14" t="s">
        <v>200</v>
      </c>
      <c r="F27" s="14" t="s">
        <v>159</v>
      </c>
      <c r="G27" s="47">
        <f>+'Reporte de Formatos'!U31</f>
        <v>115999.99999999999</v>
      </c>
    </row>
    <row r="28" spans="1:7" x14ac:dyDescent="0.35">
      <c r="A28" s="19">
        <v>25</v>
      </c>
      <c r="B28" s="3" t="s">
        <v>151</v>
      </c>
      <c r="C28" s="3" t="s">
        <v>151</v>
      </c>
      <c r="D28" s="3" t="s">
        <v>151</v>
      </c>
      <c r="E28" s="22" t="s">
        <v>270</v>
      </c>
      <c r="F28" s="22" t="s">
        <v>271</v>
      </c>
      <c r="G28" s="47">
        <f>+'Reporte de Formatos'!U32</f>
        <v>162400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4" sqref="B4"/>
    </sheetView>
  </sheetViews>
  <sheetFormatPr baseColWidth="10" defaultColWidth="9.1796875" defaultRowHeight="14.5" x14ac:dyDescent="0.35"/>
  <cols>
    <col min="1" max="1" width="3.453125" bestFit="1" customWidth="1"/>
    <col min="2" max="2" width="42.81640625" bestFit="1" customWidth="1"/>
    <col min="3" max="3" width="58.453125" bestFit="1" customWidth="1"/>
    <col min="4" max="4" width="53" bestFit="1" customWidth="1"/>
    <col min="5" max="5" width="63" bestFit="1" customWidth="1"/>
  </cols>
  <sheetData>
    <row r="1" spans="1:5" hidden="1" x14ac:dyDescent="0.35">
      <c r="B1" t="s">
        <v>10</v>
      </c>
      <c r="C1" t="s">
        <v>11</v>
      </c>
      <c r="D1" t="s">
        <v>10</v>
      </c>
      <c r="E1" t="s">
        <v>9</v>
      </c>
    </row>
    <row r="2" spans="1:5" hidden="1" x14ac:dyDescent="0.35">
      <c r="B2" t="s">
        <v>131</v>
      </c>
      <c r="C2" t="s">
        <v>132</v>
      </c>
      <c r="D2" t="s">
        <v>133</v>
      </c>
      <c r="E2" t="s">
        <v>134</v>
      </c>
    </row>
    <row r="3" spans="1:5" x14ac:dyDescent="0.3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139</v>
      </c>
    </row>
    <row r="2" spans="1:1" x14ac:dyDescent="0.35">
      <c r="A2" t="s">
        <v>140</v>
      </c>
    </row>
    <row r="3" spans="1:1" x14ac:dyDescent="0.3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36.81640625" bestFit="1" customWidth="1"/>
    <col min="3" max="3" width="36.26953125" bestFit="1" customWidth="1"/>
    <col min="4" max="4" width="44.81640625" bestFit="1" customWidth="1"/>
    <col min="5" max="5" width="42.7265625" bestFit="1" customWidth="1"/>
  </cols>
  <sheetData>
    <row r="1" spans="1:5" hidden="1" x14ac:dyDescent="0.35">
      <c r="B1" t="s">
        <v>10</v>
      </c>
      <c r="C1" t="s">
        <v>10</v>
      </c>
      <c r="D1" t="s">
        <v>8</v>
      </c>
      <c r="E1" t="s">
        <v>11</v>
      </c>
    </row>
    <row r="2" spans="1:5" hidden="1" x14ac:dyDescent="0.35">
      <c r="B2" t="s">
        <v>142</v>
      </c>
      <c r="C2" t="s">
        <v>143</v>
      </c>
      <c r="D2" t="s">
        <v>144</v>
      </c>
      <c r="E2" t="s">
        <v>145</v>
      </c>
    </row>
    <row r="3" spans="1:5" x14ac:dyDescent="0.3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Maggi</cp:lastModifiedBy>
  <cp:lastPrinted>2019-10-31T02:39:42Z</cp:lastPrinted>
  <dcterms:created xsi:type="dcterms:W3CDTF">2018-11-20T15:59:43Z</dcterms:created>
  <dcterms:modified xsi:type="dcterms:W3CDTF">2019-10-31T02:39:50Z</dcterms:modified>
</cp:coreProperties>
</file>