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ggi\Desktop\"/>
    </mc:Choice>
  </mc:AlternateContent>
  <bookViews>
    <workbookView xWindow="0" yWindow="0" windowWidth="19200" windowHeight="70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16344" sheetId="8" r:id="rId8"/>
    <sheet name="Hidden_1_Tabla_416344" sheetId="9" r:id="rId9"/>
    <sheet name="Tabla_416345" sheetId="10" r:id="rId10"/>
    <sheet name="Tabla_416346" sheetId="11" r:id="rId11"/>
  </sheets>
  <externalReferences>
    <externalReference r:id="rId12"/>
  </externalReferences>
  <definedNames>
    <definedName name="Hidden_1_Tabla_4163447">Hidden_1_Tabla_416344!$A$1:$A$3</definedName>
    <definedName name="Hidden_10">[1]Hidden_1!$A$1:$A$3</definedName>
    <definedName name="Hidden_13">Hidden_1!$A$1:$A$3</definedName>
    <definedName name="Hidden_25">Hidden_2!$A$1:$A$4</definedName>
    <definedName name="Hidden_36">[1]Hidden_3!$A$1:$A$11</definedName>
    <definedName name="Hidden_37">Hidden_3!$A$1:$A$10</definedName>
    <definedName name="Hidden_48">[1]Hidden_4!$A$1:$A$2</definedName>
    <definedName name="Hidden_49">Hidden_4!$A$1:$A$2</definedName>
    <definedName name="Hidden_517">[1]Hidden_5!$A$1:$A$4</definedName>
    <definedName name="Hidden_518">Hidden_5!$A$1:$A$4</definedName>
    <definedName name="Hidden_622">Hidden_6!$A$1:$A$3</definedName>
  </definedNames>
  <calcPr calcId="162913"/>
</workbook>
</file>

<file path=xl/calcChain.xml><?xml version="1.0" encoding="utf-8"?>
<calcChain xmlns="http://schemas.openxmlformats.org/spreadsheetml/2006/main">
  <c r="H5" i="11" l="1"/>
  <c r="H4" i="11"/>
  <c r="G5" i="11"/>
  <c r="G4" i="11"/>
  <c r="G5" i="10"/>
  <c r="G4" i="10"/>
  <c r="D12" i="11" l="1"/>
  <c r="I22" i="10" l="1"/>
  <c r="K22" i="10" s="1"/>
  <c r="A21" i="11"/>
  <c r="A22" i="11" s="1"/>
  <c r="I21" i="10"/>
  <c r="K21" i="10" s="1"/>
  <c r="I20" i="10"/>
  <c r="K20" i="10" s="1"/>
  <c r="I19" i="10" l="1"/>
  <c r="K19" i="10" s="1"/>
  <c r="A19" i="10"/>
  <c r="A20" i="10" s="1"/>
  <c r="A21" i="10" s="1"/>
  <c r="A22" i="10" s="1"/>
  <c r="A19" i="8"/>
  <c r="A20" i="8" s="1"/>
  <c r="A21" i="8" s="1"/>
  <c r="A22" i="8" s="1"/>
  <c r="I18" i="10" l="1"/>
  <c r="K18" i="10" s="1"/>
  <c r="I17" i="10"/>
  <c r="K17" i="10" s="1"/>
  <c r="I16" i="10"/>
  <c r="K16" i="10" s="1"/>
  <c r="I15" i="10"/>
  <c r="K15" i="10" s="1"/>
  <c r="I14" i="10"/>
  <c r="K14" i="10" s="1"/>
  <c r="I13" i="10"/>
  <c r="K13" i="10" s="1"/>
  <c r="I12" i="10"/>
  <c r="K12" i="10" s="1"/>
  <c r="I11" i="10"/>
  <c r="K11" i="10" s="1"/>
  <c r="I10" i="10"/>
  <c r="K10" i="10" s="1"/>
  <c r="I9" i="10"/>
  <c r="K9" i="10" s="1"/>
  <c r="I8" i="10"/>
  <c r="K8" i="10" s="1"/>
  <c r="I7" i="10"/>
  <c r="K7" i="10" s="1"/>
  <c r="I6" i="10"/>
  <c r="K6" i="10" s="1"/>
  <c r="I5" i="10"/>
  <c r="K5" i="10" s="1"/>
  <c r="I4" i="10"/>
  <c r="K4" i="10" s="1"/>
  <c r="I21" i="1"/>
  <c r="I20" i="1"/>
  <c r="I19" i="1"/>
  <c r="I18" i="1"/>
  <c r="I17" i="1"/>
  <c r="I15" i="1"/>
  <c r="I14" i="1"/>
  <c r="I13" i="1"/>
  <c r="I12" i="1"/>
  <c r="I11" i="1"/>
  <c r="I10" i="1"/>
  <c r="I9" i="1"/>
  <c r="I8" i="1"/>
</calcChain>
</file>

<file path=xl/sharedStrings.xml><?xml version="1.0" encoding="utf-8"?>
<sst xmlns="http://schemas.openxmlformats.org/spreadsheetml/2006/main" count="884" uniqueCount="328">
  <si>
    <t>47835</t>
  </si>
  <si>
    <t>TÍTULO</t>
  </si>
  <si>
    <t>NOMBRE CORTO</t>
  </si>
  <si>
    <t>DESCRIPCIÓN</t>
  </si>
  <si>
    <t>Gastos de publicidad oficial_Contratación de servicios de publicidad oficial</t>
  </si>
  <si>
    <t>LTAIPG26F2_XXIIIB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</si>
  <si>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</si>
  <si>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</si>
  <si>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</si>
  <si>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</si>
  <si>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</si>
  <si>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</si>
  <si>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</si>
  <si>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</si>
  <si>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</si>
  <si>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416330</t>
  </si>
  <si>
    <t>416349</t>
  </si>
  <si>
    <t>416350</t>
  </si>
  <si>
    <t>416348</t>
  </si>
  <si>
    <t>416337</t>
  </si>
  <si>
    <t>416354</t>
  </si>
  <si>
    <t>416327</t>
  </si>
  <si>
    <t>416355</t>
  </si>
  <si>
    <t>416356</t>
  </si>
  <si>
    <t>416343</t>
  </si>
  <si>
    <t>416334</t>
  </si>
  <si>
    <t>416329</t>
  </si>
  <si>
    <t>416335</t>
  </si>
  <si>
    <t>416338</t>
  </si>
  <si>
    <t>416336</t>
  </si>
  <si>
    <t>416358</t>
  </si>
  <si>
    <t>416331</t>
  </si>
  <si>
    <t>416359</t>
  </si>
  <si>
    <t>416342</t>
  </si>
  <si>
    <t>416357</t>
  </si>
  <si>
    <t>416339</t>
  </si>
  <si>
    <t>416340</t>
  </si>
  <si>
    <t>416351</t>
  </si>
  <si>
    <t>416333</t>
  </si>
  <si>
    <t>416328</t>
  </si>
  <si>
    <t>416332</t>
  </si>
  <si>
    <t>416360</t>
  </si>
  <si>
    <t>416344</t>
  </si>
  <si>
    <t>416345</t>
  </si>
  <si>
    <t>416346</t>
  </si>
  <si>
    <t>416353</t>
  </si>
  <si>
    <t>416341</t>
  </si>
  <si>
    <t>416347</t>
  </si>
  <si>
    <t>416352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</si>
  <si>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</si>
  <si>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</si>
  <si>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</si>
  <si>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</si>
  <si>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</si>
  <si>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</si>
  <si>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</si>
  <si>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</si>
  <si>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</si>
  <si>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</si>
  <si>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</si>
  <si>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</si>
  <si>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</si>
  <si>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</si>
  <si>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</si>
  <si>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</si>
  <si>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</si>
  <si>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</si>
  <si>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</si>
  <si>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</si>
  <si>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</si>
  <si>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</si>
  <si>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</si>
  <si>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</si>
  <si>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</si>
  <si>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</si>
  <si>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</si>
  <si>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</si>
  <si>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Tabla_416344</t>
  </si>
  <si>
    <t>Respecto a los recursos y el presupuesto 
Tabla_416345</t>
  </si>
  <si>
    <t>Respecto al contrato y los montos 
Tabla_416346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</si>
  <si>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</si>
  <si>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</si>
  <si>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</si>
  <si>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</si>
  <si>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</si>
  <si>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</si>
  <si>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</si>
  <si>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</si>
  <si>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</si>
  <si>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</si>
  <si>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</si>
  <si>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</si>
  <si>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</si>
  <si>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</si>
  <si>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</si>
  <si>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</si>
  <si>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</si>
  <si>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</si>
  <si>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</si>
  <si>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</si>
  <si>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</si>
  <si>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</si>
  <si>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</si>
  <si>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</si>
  <si>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</si>
  <si>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</si>
  <si>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</si>
  <si>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</si>
  <si>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</si>
  <si>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</si>
  <si>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54002</t>
  </si>
  <si>
    <t>54003</t>
  </si>
  <si>
    <t>54004</t>
  </si>
  <si>
    <t>54005</t>
  </si>
  <si>
    <t>54010</t>
  </si>
  <si>
    <t>54006</t>
  </si>
  <si>
    <t>54007</t>
  </si>
  <si>
    <t>54008</t>
  </si>
  <si>
    <t>54009</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</si>
  <si>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</si>
  <si>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</si>
  <si>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</si>
  <si>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</si>
  <si>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</si>
  <si>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</si>
  <si>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</si>
  <si>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</si>
  <si>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</si>
  <si>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</si>
  <si>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</si>
  <si>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</si>
  <si>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</si>
  <si>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54011</t>
  </si>
  <si>
    <t>54012</t>
  </si>
  <si>
    <t>54013</t>
  </si>
  <si>
    <t>54014</t>
  </si>
  <si>
    <t>54020</t>
  </si>
  <si>
    <t>54016</t>
  </si>
  <si>
    <t>54017</t>
  </si>
  <si>
    <t>54018</t>
  </si>
  <si>
    <t>54019</t>
  </si>
  <si>
    <t>54015</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</si>
  <si>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</si>
  <si>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</si>
  <si>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</si>
  <si>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</si>
  <si>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</si>
  <si>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</si>
  <si>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</si>
  <si>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</si>
  <si>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</si>
  <si>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</si>
  <si>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</si>
  <si>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54021</t>
  </si>
  <si>
    <t>54022</t>
  </si>
  <si>
    <t>54023</t>
  </si>
  <si>
    <t>54024</t>
  </si>
  <si>
    <t>54025</t>
  </si>
  <si>
    <t>54026</t>
  </si>
  <si>
    <t>54027</t>
  </si>
  <si>
    <t>54028</t>
  </si>
  <si>
    <t>54029</t>
  </si>
  <si>
    <t>54030</t>
  </si>
  <si>
    <t>54031</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</si>
  <si>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</si>
  <si>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</si>
  <si>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</si>
  <si>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</si>
  <si>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</si>
  <si>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</si>
  <si>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</si>
  <si>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</si>
  <si>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</si>
  <si>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</si>
  <si>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</si>
  <si>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Publicidad en revista</t>
  </si>
  <si>
    <t>SPOT</t>
  </si>
  <si>
    <t xml:space="preserve">BANNER </t>
  </si>
  <si>
    <t xml:space="preserve">ESPECTACULARES </t>
  </si>
  <si>
    <t xml:space="preserve">MEDALLONES </t>
  </si>
  <si>
    <t xml:space="preserve">PAGINA WEB </t>
  </si>
  <si>
    <t>1 MES DE SERVICIO DE 175 PANTALLAS EN LAS FARMACIAS  ISSEG</t>
  </si>
  <si>
    <t xml:space="preserve">DIFUSIÓN </t>
  </si>
  <si>
    <t>DOBLE O DEL BAJIO, SA DE CV.</t>
  </si>
  <si>
    <t>ORGANIZACIÓN Q, SA DE CV</t>
  </si>
  <si>
    <t>RADIO COMERCIALIZADORA DEL BAJIO, SA DE CV</t>
  </si>
  <si>
    <t>VIMARSA, SA DE CV</t>
  </si>
  <si>
    <t>Que Me Ve Espectaulares, SA de CV</t>
  </si>
  <si>
    <t xml:space="preserve">TVMOS SA DE CV </t>
  </si>
  <si>
    <t>MAIMEX, SA DE CV</t>
  </si>
  <si>
    <t>FABRICA DE CONTENIDOS, SA DE CV</t>
  </si>
  <si>
    <t>TELEVISION DE PUEBLA SA DE CV</t>
  </si>
  <si>
    <t xml:space="preserve">UNIDAD DE TELEVISION DE GUANAJUATO </t>
  </si>
  <si>
    <t xml:space="preserve">PROMOCIONALES MODERNOS GONZALEZ SA DE CV </t>
  </si>
  <si>
    <t>YOLANDA</t>
  </si>
  <si>
    <t>ANDRES GUARDIOLA</t>
  </si>
  <si>
    <t>JORGE ANTONIO</t>
  </si>
  <si>
    <t xml:space="preserve">ENRIQUETA </t>
  </si>
  <si>
    <t>DOB050922AIA</t>
  </si>
  <si>
    <t>OQX 100819 1A1</t>
  </si>
  <si>
    <t>RCB 121219 639</t>
  </si>
  <si>
    <t xml:space="preserve"> GONZALEZ </t>
  </si>
  <si>
    <t>MEZA SANCHEZ</t>
  </si>
  <si>
    <t>GOSY 380720 6A6</t>
  </si>
  <si>
    <t xml:space="preserve">GARCÍA </t>
  </si>
  <si>
    <t xml:space="preserve"> GÓMEZ </t>
  </si>
  <si>
    <t>GUGA720930TI3</t>
  </si>
  <si>
    <t>VIM851125V57</t>
  </si>
  <si>
    <t>RODRÍGUEZ</t>
  </si>
  <si>
    <t xml:space="preserve">  MEDRANO </t>
  </si>
  <si>
    <t xml:space="preserve">GARCIA </t>
  </si>
  <si>
    <t>VEGA</t>
  </si>
  <si>
    <t>GAVE 710714 JD8</t>
  </si>
  <si>
    <t>QMV 100715 DA5</t>
  </si>
  <si>
    <t>TVM130815387</t>
  </si>
  <si>
    <t>MAI 080618 5D8</t>
  </si>
  <si>
    <t>FCO 101118 3D7</t>
  </si>
  <si>
    <t>TPU 620816 HB4</t>
  </si>
  <si>
    <t>UTG830427MG7</t>
  </si>
  <si>
    <t>PMG130424GEA</t>
  </si>
  <si>
    <t>PAQUETE DE PUBLICIDAD EN 5 PÁGINAS COMPLETAS</t>
  </si>
  <si>
    <t>7 PLANAS DE PUBLICIDAD INSTITUCIONAL O PUBLIREPORTAJES.</t>
  </si>
  <si>
    <t>1,100 SPOT, CON DURACIÓN DE 30" EN LA CAMPIRANA 102.70 FM ,COBERTURA EN VARIOS MUNICIPIOS: IRAPUATO, SALAMANCA, ABASOLO, CUERAMARO, ROMITA, PUEBLO NUEVO Y PENJAMO.</t>
  </si>
  <si>
    <t>502 SPOT, CON DURACIÓN DE 30" EN LA MEJOR 92.5 FM</t>
  </si>
  <si>
    <t>BANNER TIPO RECTÁNGULO PRINCIPAL, MEDIAS 180PX DE BASE POR 500 PX DE ALTO. (MÁXIMO 20KB)</t>
  </si>
  <si>
    <t xml:space="preserve">7 PLANAS POR CONTRATAR, 230 MILLARES, 18 SPOTS 20" Y 1 ENTREVISTA DE 15 MIN EN ESTUDIO </t>
  </si>
  <si>
    <t>SPOTS DE 20" O 30", INSERCIONES EN LA PÁGINA DE INTERNET Y COBERTURA DE LOS EVENTOS DEL TRIBUNAL</t>
  </si>
  <si>
    <t>8. PLANAS EN REVISTA PERSONALIDADES</t>
  </si>
  <si>
    <t>15 REPETICIONES DE LOOP</t>
  </si>
  <si>
    <t xml:space="preserve">MEDALLON EN CAMIÓN URBANO </t>
  </si>
  <si>
    <t>PUBLICIDAD EN PAGINA WEB ESPECIALES, BANNERS,TV Y REVISTA</t>
  </si>
  <si>
    <t>SPOTS Y CINTILLOS, EN TRES CANALES DIFERENTES, XHLGT-TDT, XHLEJ-TDT,XHL-TDT</t>
  </si>
  <si>
    <t xml:space="preserve">155 IMPACTOS DE PROMOCIONAL DE TV DE 20 SEGUNDOS </t>
  </si>
  <si>
    <t>1 mes de servicios de pantallas 175 en farmacias isseg</t>
  </si>
  <si>
    <t>NO APLICA</t>
  </si>
  <si>
    <t>TJA-DIF-2018-017</t>
  </si>
  <si>
    <t>SERVICIOS DE PUBLICIDAD EN EL EVENTO DENOMINADO "PRIMERA CARRERA RECREATIVA DEL PERIODICO CORREO 2018</t>
  </si>
  <si>
    <t>Impresión de logo y difusión</t>
  </si>
  <si>
    <t>TJA-DIF-2018-019</t>
  </si>
  <si>
    <t>PLANA A COLOR EN LA EDICION IMPRESA DEL SUPLEMENTO HELICES DEL TIEMPO 2018</t>
  </si>
  <si>
    <t>TJA-DIF-2018-020</t>
  </si>
  <si>
    <t>TJA-DIF-2018-021</t>
  </si>
  <si>
    <t>DIRECCIÓN ADMINISTRATIVA</t>
  </si>
  <si>
    <t xml:space="preserve">TELEVISIÓN </t>
  </si>
  <si>
    <t xml:space="preserve">10 ESPACIOS PUBLICITARIOS EN ESPECTACULAR SUMINISTRO,COLOCACIÓN Y RETIRO DE VINILES,DIFERENTES PUNTOS DEL ESTADO DURANTE 3 MESES.EL RESPONSABLE DE SEGUIMIENTO INFORMARA POR ESCRITO LAS FECHAS PARA SUBIR LOS ESPECTACULARES AL IGUAL DE LA IMAGEN A PUBLICAR </t>
  </si>
  <si>
    <t>PLANA A COLOR EN LA EDICIÓN IMPRESA DEL SUPLEMENTO HELICES DEL TIEMPO 2018</t>
  </si>
  <si>
    <t>TRANSMISIÓN EN VIVO INFORME DE ACTIVIDADES 2018</t>
  </si>
  <si>
    <t>PATROCINIO</t>
  </si>
  <si>
    <t xml:space="preserve">DIRECCIÓN ADMINISTRATIVA </t>
  </si>
  <si>
    <t>CUATRO  PLANAS INTERIORES DE LA REVISTA PERSONALIDADES</t>
  </si>
  <si>
    <t>LOGOTIPO EN PLAYERA,EN ARAÑA/LONA Y MOCHILAS,LOGOTIPO EN ARTES PARA DIFUSIÓN EN REDES SOCIALES,PAGINA WEB Y PERIODICO IMPRESO</t>
  </si>
  <si>
    <t>CUATRO PLANAS INTERIORES DE LA REVISTA PERSONALIDADES</t>
  </si>
  <si>
    <t>b-127</t>
  </si>
  <si>
    <t>I-2928</t>
  </si>
  <si>
    <t>P-20759</t>
  </si>
  <si>
    <t>FD-3004</t>
  </si>
  <si>
    <t>IFG369</t>
  </si>
  <si>
    <t>CF15703</t>
  </si>
  <si>
    <t>P22550</t>
  </si>
  <si>
    <t>P23047</t>
  </si>
  <si>
    <t>47F31</t>
  </si>
  <si>
    <t>http://transparencia.tcagto.gob.mx/wp-content/uploads/2019/08/1.pdf</t>
  </si>
  <si>
    <t>http://transparencia.tcagto.gob.mx/wp-content/uploads/2019/08/2.pdf</t>
  </si>
  <si>
    <t>http://transparencia.tcagto.gob.mx/wp-content/uploads/2019/08/3.pdf</t>
  </si>
  <si>
    <t>http://transparencia.tcagto.gob.mx/wp-content/uploads/2019/08/4.pdf</t>
  </si>
  <si>
    <t>http://transparencia.tcagto.gob.mx/wp-content/uploads/2019/08/5.pdf</t>
  </si>
  <si>
    <t>http://transparencia.tcagto.gob.mx/wp-content/uploads/2019/08/6.pdf</t>
  </si>
  <si>
    <t>http://transparencia.tcagto.gob.mx/wp-content/uploads/2019/08/8.pdf</t>
  </si>
  <si>
    <t>http://transparencia.tcagto.gob.mx/wp-content/uploads/2019/08/9.pdf</t>
  </si>
  <si>
    <t>http://transparencia.tcagto.gob.mx/wp-content/uploads/2019/08/11.pdf</t>
  </si>
  <si>
    <t>http://transparencia.tcagto.gob.mx/wp-content/uploads/2019/08/12.pdf</t>
  </si>
  <si>
    <t>http://transparencia.tcagto.gob.mx/wp-content/uploads/2019/08/14.pdf</t>
  </si>
  <si>
    <t>http://transparencia.tcagto.gob.mx/wp-content/uploads/2019/08/15.pdf</t>
  </si>
  <si>
    <t>http://transparencia.tcagto.gob.mx/wp-content/uploads/2019/08/16.pdf</t>
  </si>
  <si>
    <t>http://transparencia.tcagto.gob.mx/wp-content/uploads/2019/08/18.pdf</t>
  </si>
  <si>
    <t>http://transparencia.tcagto.gob.mx/wp-content/uploads/2019/08/17-1.pdf</t>
  </si>
  <si>
    <t>http://transparencia.tcagto.gob.mx/wp-content/uploads/2019/08/19-1.pdf</t>
  </si>
  <si>
    <t>http://transparencia.tcagto.gob.mx/wp-content/uploads/2019/08/7-1.pdf</t>
  </si>
  <si>
    <t>TJA-DIF-2018-001</t>
  </si>
  <si>
    <t>TJA-DIF-2018-002</t>
  </si>
  <si>
    <t>TJA-DIF-2018-003</t>
  </si>
  <si>
    <t>TJA-DIF-2018-004</t>
  </si>
  <si>
    <t>TJA-DIF-2018-005</t>
  </si>
  <si>
    <t>TJA-DIF-2018-006</t>
  </si>
  <si>
    <t>TJA-DIF-2018-007</t>
  </si>
  <si>
    <t>TJA-DIF-2018-008</t>
  </si>
  <si>
    <t>TJA-DIF-2018-009</t>
  </si>
  <si>
    <t>TJA-DIF-2018-010</t>
  </si>
  <si>
    <t>TJA-DIF-2018-011</t>
  </si>
  <si>
    <t>TJA-DIF-2018-012</t>
  </si>
  <si>
    <t>TJA-DIF-2018-013</t>
  </si>
  <si>
    <t>TJA-DIF-2018-014</t>
  </si>
  <si>
    <t>TJA-DIF-2018-015</t>
  </si>
  <si>
    <t>http://transparencia.tcagto.gob.mx/wp-content/uploads/2019/08/FGRALiFG356_1.pdf</t>
  </si>
  <si>
    <t>IFG356</t>
  </si>
  <si>
    <t>http://transparencia.tcagto.gob.mx/wp-content/uploads/2019/08/13-1.pdf</t>
  </si>
  <si>
    <t>Artículo 62 inciso a) de la Ley del Presupuesto General de Egresos del Estado de Guanajuato para el ejercicio fiscal 2018, artículo 134 de la Constitución Politica de los Estados Unidos Mexicanos.</t>
  </si>
  <si>
    <t>Todos</t>
  </si>
  <si>
    <t>http://transparencia.tcagto.gob.mx/wp-content/uploads/2019/08/CONTRATO-1_1.pdf</t>
  </si>
  <si>
    <t>http://transparencia.tcagto.gob.mx/wp-content/uploads/2019/08/CONTRATO-2_1.pdf</t>
  </si>
  <si>
    <t>http://transparencia.tcagto.gob.mx/wp-content/uploads/2019/08/CONTRATO-4_1.pdf</t>
  </si>
  <si>
    <t>http://transparencia.tcagto.gob.mx/wp-content/uploads/2019/08/CONTRATO-5_1.pdf</t>
  </si>
  <si>
    <t>http://transparencia.tcagto.gob.mx/wp-content/uploads/2019/08/CONTRATO-6_1.pdf</t>
  </si>
  <si>
    <t>http://transparencia.tcagto.gob.mx/wp-content/uploads/2019/08/CONTRATO-7_1.pdf</t>
  </si>
  <si>
    <t>http://transparencia.tcagto.gob.mx/wp-content/uploads/2019/08/CONTRATO-8_1.pdf</t>
  </si>
  <si>
    <t>http://transparencia.tcagto.gob.mx/wp-content/uploads/2019/08/CONTRATO-9_1.pdf</t>
  </si>
  <si>
    <t>http://transparencia.tcagto.gob.mx/wp-content/uploads/2019/08/CONTRATO-10_1.pdf</t>
  </si>
  <si>
    <t>http://transparencia.tcagto.gob.mx/wp-content/uploads/2019/08/CONTRATO-11_1.pdf</t>
  </si>
  <si>
    <t>http://transparencia.tcagto.gob.mx/wp-content/uploads/2019/08/CONTRATO-12_1.pdf</t>
  </si>
  <si>
    <t>http://transparencia.tcagto.gob.mx/wp-content/uploads/2019/08/CONTRATO-13_1.pdf</t>
  </si>
  <si>
    <t>http://transparencia.tcagto.gob.mx/wp-content/uploads/2019/08/CONTRATO-14_1.pdf</t>
  </si>
  <si>
    <t>http://transparencia.tcagto.gob.mx/wp-content/uploads/2019/08/CONTRATO-15_1.pdf</t>
  </si>
  <si>
    <t>http://transparencia.tcagto.gob.mx/wp-content/uploads/2019/08/CONTRATO-17_1.pdf</t>
  </si>
  <si>
    <t>http://transparencia.tcagto.gob.mx/wp-content/uploads/2019/08/CONTRATO-19_1.pdf</t>
  </si>
  <si>
    <t>http://transparencia.tcagto.gob.mx/wp-content/uploads/2019/08/CONTRATO-20_1.pdf</t>
  </si>
  <si>
    <t>http://transparencia.tcagto.gob.mx/wp-content/uploads/2019/08/CONTRATO-21_1.pdf</t>
  </si>
  <si>
    <t xml:space="preserve">Estado de guanajuato </t>
  </si>
  <si>
    <t xml:space="preserve">YOLANDA GONZALEZ MEZA SANCHEZ </t>
  </si>
  <si>
    <t xml:space="preserve">JORGE ANTONIO RODRIGUEZ MEDRANO </t>
  </si>
  <si>
    <t>ENRIQUETA GARCIA VEGA</t>
  </si>
  <si>
    <t>GAVE710714 JD8</t>
  </si>
  <si>
    <t>“Proveedor que ofrece servicios acorde a las necesidades de comunicación y cobertura de acuerdo a las necesidades del Tribunal, así como por el impacto que tiene en el mercado”.</t>
  </si>
  <si>
    <t>Difusión e Información Mensajes Actividades Gubernamentales.</t>
  </si>
  <si>
    <t xml:space="preserve">Servicios de comunicación social y publicidad </t>
  </si>
  <si>
    <t>ROMJ6901173TI</t>
  </si>
  <si>
    <t>http://transparencia.tcagto.gob.mx/wp-content/uploads/2019/08/contrato-3_1.pdf</t>
  </si>
  <si>
    <t>En la tabla 416346 la columna "hipervinculo al convenio modificatorio" no aplica toda vez que no existe convenio modificatorio.</t>
  </si>
  <si>
    <t>ANDRES GUARDIOLA GARCÍA GÓMEZ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</si>
</sst>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12" x14ac:knownFonts="1">
    <font>
      <sz val="11"/>
      <color indexed="8"/>
      <name val="Calibri"/>
      <family val="2"/>
      <scheme val="minor"/>
    </font>
    <font>
      <b/>
      <sz val="11"/>
      <color indexed="9"/>
      <name val="Arial"/>
      <family val="2"/>
    </font>
    <font>
      <sz val="11"/>
      <color indexed="8"/>
      <name val="Calibri"/>
      <family val="2"/>
      <scheme val="minor"/>
    </font>
    <font>
      <sz val="11"/>
      <color rgb="FF000000"/>
      <name val="Calibri"/>
      <family val="2"/>
      <scheme val="minor"/>
    </font>
    <font>
      <u/>
      <sz val="11"/>
      <color theme="10"/>
      <name val="Calibri"/>
      <family val="2"/>
      <scheme val="minor"/>
    </font>
    <font>
      <sz val="10"/>
      <color indexed="8"/>
      <name val="Calibri"/>
      <family val="2"/>
      <scheme val="minor"/>
    </font>
    <font>
      <b/>
      <sz val="10"/>
      <color indexed="9"/>
      <name val="Arial"/>
      <family val="2"/>
    </font>
    <font>
      <sz val="10"/>
      <color indexed="8"/>
      <name val="Arial"/>
      <family val="2"/>
    </font>
    <font>
      <sz val="10"/>
      <name val="Calibri"/>
      <family val="2"/>
      <scheme val="minor"/>
    </font>
    <font>
      <sz val="10"/>
      <color theme="1"/>
      <name val="Arial Narrow"/>
      <family val="2"/>
    </font>
    <font>
      <sz val="10"/>
      <color rgb="FF000000"/>
      <name val="Calibri"/>
      <family val="2"/>
      <scheme val="minor"/>
    </font>
    <font>
      <u/>
      <sz val="10"/>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0" fontId="4" fillId="3" borderId="0" applyNumberFormat="0" applyFill="0" applyBorder="0" applyAlignment="0" applyProtection="0"/>
  </cellStyleXfs>
  <cellXfs count="46">
    <xf numFmtId="0" fontId="0" fillId="0" borderId="0" xfId="0"/>
    <xf numFmtId="0" fontId="1" fillId="2" borderId="1" xfId="0" applyFont="1" applyFill="1" applyBorder="1" applyAlignment="1">
      <alignment horizontal="center" wrapText="1"/>
    </xf>
    <xf numFmtId="0" fontId="0"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3" borderId="1" xfId="3" applyBorder="1" applyAlignment="1">
      <alignment horizontal="center" vertical="center" wrapText="1"/>
    </xf>
    <xf numFmtId="2" fontId="0" fillId="3" borderId="1" xfId="2" applyNumberFormat="1" applyFont="1" applyFill="1" applyBorder="1" applyAlignment="1">
      <alignment horizontal="center" vertical="center" wrapText="1"/>
    </xf>
    <xf numFmtId="2" fontId="3" fillId="3" borderId="1" xfId="2" applyNumberFormat="1" applyFont="1" applyFill="1" applyBorder="1" applyAlignment="1">
      <alignment horizontal="center" vertical="center" wrapText="1"/>
    </xf>
    <xf numFmtId="0" fontId="0" fillId="0" borderId="0" xfId="0"/>
    <xf numFmtId="0" fontId="5" fillId="3" borderId="1" xfId="0" applyFont="1" applyFill="1" applyBorder="1" applyAlignment="1">
      <alignment horizontal="center" vertical="center" wrapText="1"/>
    </xf>
    <xf numFmtId="14"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14" fontId="5" fillId="3" borderId="1" xfId="0" applyNumberFormat="1" applyFont="1" applyFill="1" applyBorder="1" applyAlignment="1">
      <alignment horizontal="center" vertical="center" wrapText="1"/>
    </xf>
    <xf numFmtId="14" fontId="8" fillId="0" borderId="1" xfId="0" applyNumberFormat="1" applyFont="1" applyBorder="1" applyAlignment="1" applyProtection="1">
      <alignment horizontal="center" vertical="center" wrapText="1"/>
    </xf>
    <xf numFmtId="14" fontId="5"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5" fillId="0" borderId="0" xfId="0" applyFont="1" applyAlignment="1">
      <alignment horizontal="center"/>
    </xf>
    <xf numFmtId="0" fontId="5" fillId="0" borderId="1" xfId="0" applyFont="1" applyBorder="1" applyAlignment="1">
      <alignment horizontal="center"/>
    </xf>
    <xf numFmtId="0" fontId="5" fillId="0" borderId="0" xfId="0" applyFont="1" applyAlignment="1"/>
    <xf numFmtId="0" fontId="5" fillId="0" borderId="1" xfId="0" applyFont="1" applyBorder="1" applyAlignment="1"/>
    <xf numFmtId="0" fontId="5" fillId="0" borderId="0" xfId="0" applyFont="1" applyAlignment="1">
      <alignment horizontal="center" vertical="center"/>
    </xf>
    <xf numFmtId="0" fontId="7" fillId="4" borderId="1" xfId="0" applyFont="1" applyFill="1" applyBorder="1" applyAlignment="1">
      <alignment horizontal="center" vertical="center" wrapText="1"/>
    </xf>
    <xf numFmtId="44" fontId="5" fillId="3" borderId="1" xfId="2" applyFont="1" applyFill="1" applyBorder="1" applyAlignment="1">
      <alignment horizontal="center" vertical="center" wrapText="1"/>
    </xf>
    <xf numFmtId="44" fontId="9" fillId="0" borderId="1" xfId="2" applyFont="1" applyBorder="1" applyAlignment="1">
      <alignment horizontal="center" vertical="center" wrapText="1"/>
    </xf>
    <xf numFmtId="0" fontId="6" fillId="2" borderId="1" xfId="0" applyFont="1" applyFill="1" applyBorder="1" applyAlignment="1">
      <alignment horizontal="center" wrapText="1"/>
    </xf>
    <xf numFmtId="0" fontId="10" fillId="0" borderId="1" xfId="0" applyFont="1" applyBorder="1" applyAlignment="1">
      <alignment horizontal="center" vertical="center" wrapText="1"/>
    </xf>
    <xf numFmtId="0" fontId="11" fillId="3" borderId="1" xfId="3" applyFont="1" applyBorder="1" applyAlignment="1">
      <alignment horizontal="center" vertical="center" wrapText="1"/>
    </xf>
    <xf numFmtId="43" fontId="5" fillId="3" borderId="1" xfId="1" applyFont="1" applyFill="1" applyBorder="1" applyAlignment="1">
      <alignment horizontal="center" vertical="center" wrapText="1"/>
    </xf>
    <xf numFmtId="0" fontId="6" fillId="2" borderId="1" xfId="0" applyFont="1" applyFill="1" applyBorder="1" applyAlignment="1">
      <alignment horizontal="center" vertical="center" wrapText="1"/>
    </xf>
    <xf numFmtId="44" fontId="6" fillId="2" borderId="1" xfId="2" applyFont="1" applyFill="1" applyBorder="1" applyAlignment="1">
      <alignment horizontal="center" vertical="center" wrapText="1"/>
    </xf>
    <xf numFmtId="0" fontId="5" fillId="3" borderId="1" xfId="0" applyFont="1" applyFill="1" applyBorder="1" applyAlignment="1">
      <alignment horizontal="center" wrapText="1"/>
    </xf>
    <xf numFmtId="44" fontId="5" fillId="0" borderId="0" xfId="2" applyFont="1" applyAlignment="1">
      <alignment horizontal="center" vertical="center"/>
    </xf>
    <xf numFmtId="44" fontId="0" fillId="0" borderId="0" xfId="2" applyFont="1"/>
    <xf numFmtId="44" fontId="1" fillId="2" borderId="1" xfId="2" applyFont="1" applyFill="1" applyBorder="1" applyAlignment="1">
      <alignment horizontal="center" wrapText="1"/>
    </xf>
    <xf numFmtId="44" fontId="5" fillId="0" borderId="1" xfId="2" applyFont="1" applyBorder="1" applyAlignment="1">
      <alignment horizontal="center" vertical="center"/>
    </xf>
    <xf numFmtId="0" fontId="10" fillId="3" borderId="1" xfId="0" applyFont="1" applyFill="1" applyBorder="1" applyAlignment="1">
      <alignment horizontal="center" wrapText="1"/>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44" fontId="5" fillId="0" borderId="0" xfId="2" applyFont="1" applyBorder="1" applyAlignment="1">
      <alignment horizontal="center" vertical="center"/>
    </xf>
    <xf numFmtId="44" fontId="7" fillId="4" borderId="1" xfId="2" applyFont="1" applyFill="1" applyBorder="1" applyAlignment="1">
      <alignment horizontal="center" vertical="center" wrapText="1"/>
    </xf>
    <xf numFmtId="0" fontId="4" fillId="0" borderId="1" xfId="3" applyFill="1" applyBorder="1" applyAlignment="1">
      <alignment horizontal="center" vertical="center" wrapText="1"/>
    </xf>
    <xf numFmtId="0" fontId="4" fillId="3" borderId="1" xfId="3" applyFill="1" applyBorder="1" applyAlignment="1">
      <alignment horizontal="center" vertical="center" wrapText="1"/>
    </xf>
    <xf numFmtId="0" fontId="5" fillId="0" borderId="1" xfId="0" applyFont="1" applyBorder="1" applyAlignment="1">
      <alignment wrapText="1"/>
    </xf>
    <xf numFmtId="0" fontId="6" fillId="2" borderId="0" xfId="0" applyFont="1" applyFill="1" applyBorder="1" applyAlignment="1">
      <alignment horizontal="center" vertical="center" wrapText="1"/>
    </xf>
    <xf numFmtId="0" fontId="5" fillId="0" borderId="0" xfId="0" applyFont="1" applyBorder="1" applyAlignment="1">
      <alignment horizontal="center" vertical="center"/>
    </xf>
    <xf numFmtId="0" fontId="7" fillId="4" borderId="0" xfId="0" applyFont="1" applyFill="1" applyBorder="1" applyAlignment="1">
      <alignment horizontal="center" vertical="center"/>
    </xf>
  </cellXfs>
  <cellStyles count="4">
    <cellStyle name="Hipervínculo" xfId="3" builtinId="8"/>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radmin6.DIRADMIN_6/Downloads/Fracci&#243;n_XXIIIB%203er%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126362"/>
      <sheetName val="Tabla_126363"/>
      <sheetName val="Tabla_126364"/>
    </sheetNames>
    <sheetDataSet>
      <sheetData sheetId="0" refreshError="1">
        <row r="9">
          <cell r="AW9" t="str">
            <v>PAQUETE DE PUBLICIDAD EN 5 PÁGINAS COMPLETAS</v>
          </cell>
        </row>
        <row r="10">
          <cell r="AW10" t="str">
            <v>7 PLANAS DE PUBLICIDAD INSTITUCIONAL O PUBLIREPORTAJES.</v>
          </cell>
        </row>
        <row r="11">
          <cell r="AW11" t="str">
            <v>1,100 SPOT, CON DURACIÓN DE 30" EN LA CAMPIRANA 102.70 FM ,COBERTURA EN VARIOS MUNICIPIOS: IRAPUATO, SALAMANCA, ABASOLO, CUERAMARO, ROMITA, PUEBLO NUEVO Y PENJAMO.</v>
          </cell>
        </row>
        <row r="12">
          <cell r="AW12" t="str">
            <v>502 SPOT, CON DURACIÓN DE 30" EN LA MEJOR 92.5 FM</v>
          </cell>
        </row>
        <row r="13">
          <cell r="AW13" t="str">
            <v>BANNER TIPO RECTÁNGULO PRINCIPAL, MEDIAS 180PX DE BASE POR 500 PX DE ALTO. (MÁXIMO 20KB)</v>
          </cell>
        </row>
        <row r="14">
          <cell r="AW14" t="str">
            <v xml:space="preserve">7 PLANAS POR CONTRATAR, 230 MILLARES, 18 SPOTS 20" Y 1 ENTREVISTA DE 15 MIN EN ESTUDIO </v>
          </cell>
        </row>
        <row r="15">
          <cell r="AW15" t="str">
            <v>SPOTS DE 20" O 30", INSERCIONES EN LA PÁGINA DE INTERNET Y COBERTURA DE LOS EVENTOS DEL TRIBUNAL</v>
          </cell>
        </row>
        <row r="16">
          <cell r="AW16" t="str">
            <v>8. PLANAS EN REVISTA PERSONALIDADES</v>
          </cell>
        </row>
        <row r="18">
          <cell r="AW18" t="str">
            <v>15 REPETICIONES DE LOOP</v>
          </cell>
        </row>
        <row r="19">
          <cell r="AW19" t="str">
            <v xml:space="preserve">MEDALLON EN CAMIÓN URBANO </v>
          </cell>
        </row>
        <row r="20">
          <cell r="AW20" t="str">
            <v>PUBLICIDAD EN PAGINA WEB ESPECIALES, BANNERS,TV Y REVISTA</v>
          </cell>
        </row>
        <row r="21">
          <cell r="AW21" t="str">
            <v>SPOTS Y CINTILLOS, EN TRES CANALES DIFERENTES, XHLGT-TDT, XHLEJ-TDT,XHL-TDT</v>
          </cell>
        </row>
        <row r="22">
          <cell r="AW22" t="str">
            <v xml:space="preserve">155 IMPACTOS DE PROMOCIONAL DE TV DE 20 SEGUNDOS </v>
          </cell>
        </row>
      </sheetData>
      <sheetData sheetId="1" refreshError="1">
        <row r="1">
          <cell r="A1" t="str">
            <v>Contratante</v>
          </cell>
        </row>
        <row r="2">
          <cell r="A2" t="str">
            <v>Solicitante</v>
          </cell>
        </row>
        <row r="3">
          <cell r="A3" t="str">
            <v>Contratante y solicitante</v>
          </cell>
        </row>
      </sheetData>
      <sheetData sheetId="2" refreshError="1"/>
      <sheetData sheetId="3" refreshError="1">
        <row r="1">
          <cell r="A1" t="str">
            <v>Internet</v>
          </cell>
        </row>
        <row r="2">
          <cell r="A2" t="str">
            <v>radio</v>
          </cell>
        </row>
        <row r="3">
          <cell r="A3" t="str">
            <v>televisión</v>
          </cell>
        </row>
        <row r="4">
          <cell r="A4" t="str">
            <v>cine</v>
          </cell>
        </row>
        <row r="5">
          <cell r="A5" t="str">
            <v>prensa escrita</v>
          </cell>
        </row>
        <row r="6">
          <cell r="A6" t="str">
            <v>medios impresos</v>
          </cell>
        </row>
        <row r="7">
          <cell r="A7" t="str">
            <v>espectaculares</v>
          </cell>
        </row>
        <row r="8">
          <cell r="A8" t="str">
            <v>Medios digitales</v>
          </cell>
        </row>
        <row r="9">
          <cell r="A9" t="str">
            <v>Medios Complementarios</v>
          </cell>
        </row>
        <row r="10">
          <cell r="A10" t="str">
            <v>Otros servicios asociados</v>
          </cell>
        </row>
        <row r="11">
          <cell r="A11" t="str">
            <v>otros</v>
          </cell>
        </row>
      </sheetData>
      <sheetData sheetId="4" refreshError="1">
        <row r="1">
          <cell r="A1" t="str">
            <v>Campaña</v>
          </cell>
        </row>
        <row r="2">
          <cell r="A2" t="str">
            <v>Aviso institucional</v>
          </cell>
        </row>
      </sheetData>
      <sheetData sheetId="5" refreshError="1">
        <row r="1">
          <cell r="A1" t="str">
            <v>internacional</v>
          </cell>
        </row>
        <row r="2">
          <cell r="A2" t="str">
            <v>nacional</v>
          </cell>
        </row>
        <row r="3">
          <cell r="A3" t="str">
            <v>estatal</v>
          </cell>
        </row>
        <row r="4">
          <cell r="A4" t="str">
            <v>delegacional o municipal</v>
          </cell>
        </row>
      </sheetData>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8" Type="http://schemas.openxmlformats.org/officeDocument/2006/relationships/hyperlink" Target="http://transparencia.tcagto.gob.mx/wp-content/uploads/2019/08/2.pdf" TargetMode="External"/><Relationship Id="rId13" Type="http://schemas.openxmlformats.org/officeDocument/2006/relationships/hyperlink" Target="http://transparencia.tcagto.gob.mx/wp-content/uploads/2019/08/7-1.pdf" TargetMode="External"/><Relationship Id="rId18" Type="http://schemas.openxmlformats.org/officeDocument/2006/relationships/hyperlink" Target="http://transparencia.tcagto.gob.mx/wp-content/uploads/2019/08/14.pdf" TargetMode="External"/><Relationship Id="rId26" Type="http://schemas.openxmlformats.org/officeDocument/2006/relationships/hyperlink" Target="http://transparencia.tcagto.gob.mx/wp-content/uploads/2019/08/CONTRATO-8_1.pdf" TargetMode="External"/><Relationship Id="rId3" Type="http://schemas.openxmlformats.org/officeDocument/2006/relationships/hyperlink" Target="http://transparencia.tcagto.gob.mx/wp-content/uploads/2019/08/CONTRATO-19_1.pdf" TargetMode="External"/><Relationship Id="rId21" Type="http://schemas.openxmlformats.org/officeDocument/2006/relationships/hyperlink" Target="http://transparencia.tcagto.gob.mx/wp-content/uploads/2019/08/16.pdf" TargetMode="External"/><Relationship Id="rId7" Type="http://schemas.openxmlformats.org/officeDocument/2006/relationships/hyperlink" Target="http://transparencia.tcagto.gob.mx/wp-content/uploads/2019/08/1.pdf" TargetMode="External"/><Relationship Id="rId12" Type="http://schemas.openxmlformats.org/officeDocument/2006/relationships/hyperlink" Target="http://transparencia.tcagto.gob.mx/wp-content/uploads/2019/08/6.pdf" TargetMode="External"/><Relationship Id="rId17" Type="http://schemas.openxmlformats.org/officeDocument/2006/relationships/hyperlink" Target="http://transparencia.tcagto.gob.mx/wp-content/uploads/2019/08/12.pdf" TargetMode="External"/><Relationship Id="rId25" Type="http://schemas.openxmlformats.org/officeDocument/2006/relationships/hyperlink" Target="http://transparencia.tcagto.gob.mx/wp-content/uploads/2019/08/CONTRATO-5_1.pdf" TargetMode="External"/><Relationship Id="rId2" Type="http://schemas.openxmlformats.org/officeDocument/2006/relationships/hyperlink" Target="http://transparencia.tcagto.gob.mx/wp-content/uploads/2019/08/CONTRATO-17_1.pdf" TargetMode="External"/><Relationship Id="rId16" Type="http://schemas.openxmlformats.org/officeDocument/2006/relationships/hyperlink" Target="http://transparencia.tcagto.gob.mx/wp-content/uploads/2019/08/11.pdf" TargetMode="External"/><Relationship Id="rId20" Type="http://schemas.openxmlformats.org/officeDocument/2006/relationships/hyperlink" Target="http://transparencia.tcagto.gob.mx/wp-content/uploads/2019/08/17-1.pdf" TargetMode="External"/><Relationship Id="rId29" Type="http://schemas.openxmlformats.org/officeDocument/2006/relationships/hyperlink" Target="http://transparencia.tcagto.gob.mx/wp-content/uploads/2019/08/CONTRATO-11_1.pdf" TargetMode="External"/><Relationship Id="rId1" Type="http://schemas.openxmlformats.org/officeDocument/2006/relationships/hyperlink" Target="http://transparencia.tcagto.gob.mx/wp-content/uploads/2019/08/CONTRATO-7_1.pdf" TargetMode="External"/><Relationship Id="rId6" Type="http://schemas.openxmlformats.org/officeDocument/2006/relationships/hyperlink" Target="http://transparencia.tcagto.gob.mx/wp-content/uploads/2019/08/18.pdf" TargetMode="External"/><Relationship Id="rId11" Type="http://schemas.openxmlformats.org/officeDocument/2006/relationships/hyperlink" Target="http://transparencia.tcagto.gob.mx/wp-content/uploads/2019/08/5.pdf" TargetMode="External"/><Relationship Id="rId24" Type="http://schemas.openxmlformats.org/officeDocument/2006/relationships/hyperlink" Target="http://transparencia.tcagto.gob.mx/wp-content/uploads/2019/08/CONTRATO-4_1.pdf" TargetMode="External"/><Relationship Id="rId32" Type="http://schemas.openxmlformats.org/officeDocument/2006/relationships/hyperlink" Target="http://transparencia.tcagto.gob.mx/wp-content/uploads/2019/08/CONTRATO-15_1.pdf" TargetMode="External"/><Relationship Id="rId5" Type="http://schemas.openxmlformats.org/officeDocument/2006/relationships/hyperlink" Target="http://transparencia.tcagto.gob.mx/wp-content/uploads/2019/08/CONTRATO-21_1.pdf" TargetMode="External"/><Relationship Id="rId15" Type="http://schemas.openxmlformats.org/officeDocument/2006/relationships/hyperlink" Target="http://transparencia.tcagto.gob.mx/wp-content/uploads/2019/08/9.pdf" TargetMode="External"/><Relationship Id="rId23" Type="http://schemas.openxmlformats.org/officeDocument/2006/relationships/hyperlink" Target="http://transparencia.tcagto.gob.mx/wp-content/uploads/2019/08/13-1.pdf" TargetMode="External"/><Relationship Id="rId28" Type="http://schemas.openxmlformats.org/officeDocument/2006/relationships/hyperlink" Target="http://transparencia.tcagto.gob.mx/wp-content/uploads/2019/08/CONTRATO-10_1.pdf" TargetMode="External"/><Relationship Id="rId10" Type="http://schemas.openxmlformats.org/officeDocument/2006/relationships/hyperlink" Target="http://transparencia.tcagto.gob.mx/wp-content/uploads/2019/08/4.pdf" TargetMode="External"/><Relationship Id="rId19" Type="http://schemas.openxmlformats.org/officeDocument/2006/relationships/hyperlink" Target="http://transparencia.tcagto.gob.mx/wp-content/uploads/2019/08/15.pdf" TargetMode="External"/><Relationship Id="rId31" Type="http://schemas.openxmlformats.org/officeDocument/2006/relationships/hyperlink" Target="http://transparencia.tcagto.gob.mx/wp-content/uploads/2019/08/CONTRATO-13_1.pdf" TargetMode="External"/><Relationship Id="rId4" Type="http://schemas.openxmlformats.org/officeDocument/2006/relationships/hyperlink" Target="http://transparencia.tcagto.gob.mx/wp-content/uploads/2019/08/CONTRATO-20_1.pdf" TargetMode="External"/><Relationship Id="rId9" Type="http://schemas.openxmlformats.org/officeDocument/2006/relationships/hyperlink" Target="http://transparencia.tcagto.gob.mx/wp-content/uploads/2019/08/3.pdf" TargetMode="External"/><Relationship Id="rId14" Type="http://schemas.openxmlformats.org/officeDocument/2006/relationships/hyperlink" Target="http://transparencia.tcagto.gob.mx/wp-content/uploads/2019/08/8.pdf" TargetMode="External"/><Relationship Id="rId22" Type="http://schemas.openxmlformats.org/officeDocument/2006/relationships/hyperlink" Target="http://transparencia.tcagto.gob.mx/wp-content/uploads/2019/08/19-1.pdf" TargetMode="External"/><Relationship Id="rId27" Type="http://schemas.openxmlformats.org/officeDocument/2006/relationships/hyperlink" Target="http://transparencia.tcagto.gob.mx/wp-content/uploads/2019/08/CONTRATO-9_1.pdf" TargetMode="External"/><Relationship Id="rId30" Type="http://schemas.openxmlformats.org/officeDocument/2006/relationships/hyperlink" Target="http://transparencia.tcagto.gob.mx/wp-content/uploads/2019/08/CONTRATO-12_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6"/>
  <sheetViews>
    <sheetView tabSelected="1" topLeftCell="A2" workbookViewId="0">
      <selection activeCell="AE23" sqref="AE23"/>
    </sheetView>
  </sheetViews>
  <sheetFormatPr baseColWidth="10" defaultColWidth="9.1796875" defaultRowHeight="13" x14ac:dyDescent="0.35"/>
  <cols>
    <col min="1" max="1" width="12.453125" style="36" customWidth="1"/>
    <col min="2" max="2" width="23.7265625" style="36" customWidth="1"/>
    <col min="3" max="3" width="28.26953125" style="36" customWidth="1"/>
    <col min="4" max="4" width="23.453125" style="36" customWidth="1"/>
    <col min="5" max="5" width="34.1796875" style="36" customWidth="1"/>
    <col min="6" max="6" width="25.26953125" style="36" customWidth="1"/>
    <col min="7" max="7" width="14.1796875" style="36" bestFit="1" customWidth="1"/>
    <col min="8" max="8" width="21.81640625" style="36" bestFit="1" customWidth="1"/>
    <col min="9" max="9" width="38" style="36" customWidth="1"/>
    <col min="10" max="10" width="17.1796875" style="36" customWidth="1"/>
    <col min="11" max="11" width="47.54296875" style="36" bestFit="1" customWidth="1"/>
    <col min="12" max="12" width="17" style="36" bestFit="1" customWidth="1"/>
    <col min="13" max="13" width="35.54296875" style="36" bestFit="1" customWidth="1"/>
    <col min="14" max="14" width="18.54296875" style="36" bestFit="1" customWidth="1"/>
    <col min="15" max="15" width="22.54296875" style="36" bestFit="1" customWidth="1"/>
    <col min="16" max="16" width="15.1796875" style="38" bestFit="1" customWidth="1"/>
    <col min="17" max="17" width="27.453125" style="36" customWidth="1"/>
    <col min="18" max="18" width="24" style="36" customWidth="1"/>
    <col min="19" max="19" width="18.26953125" style="36" bestFit="1" customWidth="1"/>
    <col min="20" max="20" width="21.54296875" style="36" customWidth="1"/>
    <col min="21" max="21" width="27.453125" style="36" customWidth="1"/>
    <col min="22" max="22" width="27.54296875" style="36" customWidth="1"/>
    <col min="23" max="23" width="18.7265625" style="36" bestFit="1" customWidth="1"/>
    <col min="24" max="24" width="17.453125" style="36" bestFit="1" customWidth="1"/>
    <col min="25" max="25" width="13.81640625" style="36" bestFit="1" customWidth="1"/>
    <col min="26" max="26" width="13.453125" style="36" bestFit="1" customWidth="1"/>
    <col min="27" max="27" width="19" style="36" bestFit="1" customWidth="1"/>
    <col min="28" max="28" width="31.7265625" style="36" customWidth="1"/>
    <col min="29" max="30" width="28.81640625" style="36" customWidth="1"/>
    <col min="31" max="31" width="34.453125" style="36" customWidth="1"/>
    <col min="32" max="32" width="17.54296875" style="36" bestFit="1" customWidth="1"/>
    <col min="33" max="33" width="20" style="36" bestFit="1" customWidth="1"/>
    <col min="34" max="34" width="41.453125" style="37" customWidth="1"/>
    <col min="35" max="16384" width="9.1796875" style="36"/>
  </cols>
  <sheetData>
    <row r="1" spans="1:34" hidden="1" x14ac:dyDescent="0.35">
      <c r="A1" s="36" t="s">
        <v>0</v>
      </c>
    </row>
    <row r="2" spans="1:34" x14ac:dyDescent="0.35">
      <c r="A2" s="43" t="s">
        <v>1</v>
      </c>
      <c r="B2" s="44"/>
      <c r="C2" s="44"/>
      <c r="D2" s="43" t="s">
        <v>2</v>
      </c>
      <c r="E2" s="44"/>
      <c r="F2" s="44"/>
      <c r="G2" s="43" t="s">
        <v>3</v>
      </c>
      <c r="H2" s="44"/>
      <c r="I2" s="44"/>
    </row>
    <row r="3" spans="1:34" x14ac:dyDescent="0.35">
      <c r="A3" s="45" t="s">
        <v>4</v>
      </c>
      <c r="B3" s="44"/>
      <c r="C3" s="44"/>
      <c r="D3" s="45" t="s">
        <v>5</v>
      </c>
      <c r="E3" s="44"/>
      <c r="F3" s="44"/>
      <c r="G3" s="45" t="s">
        <v>6</v>
      </c>
      <c r="H3" s="44"/>
      <c r="I3" s="44"/>
    </row>
    <row r="4" spans="1:34" hidden="1" x14ac:dyDescent="0.35">
      <c r="A4" s="36" t="s">
        <v>7</v>
      </c>
      <c r="B4" s="36" t="s">
        <v>8</v>
      </c>
      <c r="C4" s="36" t="s">
        <v>8</v>
      </c>
      <c r="D4" s="36" t="s">
        <v>9</v>
      </c>
      <c r="E4" s="36" t="s">
        <v>10</v>
      </c>
      <c r="F4" s="36" t="s">
        <v>9</v>
      </c>
      <c r="G4" s="36" t="s">
        <v>7</v>
      </c>
      <c r="H4" s="36" t="s">
        <v>9</v>
      </c>
      <c r="I4" s="36" t="s">
        <v>10</v>
      </c>
      <c r="J4" s="36" t="s">
        <v>9</v>
      </c>
      <c r="K4" s="36" t="s">
        <v>10</v>
      </c>
      <c r="L4" s="36" t="s">
        <v>7</v>
      </c>
      <c r="M4" s="36" t="s">
        <v>10</v>
      </c>
      <c r="N4" s="36" t="s">
        <v>10</v>
      </c>
      <c r="O4" s="36" t="s">
        <v>10</v>
      </c>
      <c r="P4" s="38" t="s">
        <v>11</v>
      </c>
      <c r="Q4" s="36" t="s">
        <v>7</v>
      </c>
      <c r="R4" s="36" t="s">
        <v>7</v>
      </c>
      <c r="S4" s="36" t="s">
        <v>9</v>
      </c>
      <c r="T4" s="36" t="s">
        <v>7</v>
      </c>
      <c r="U4" s="36" t="s">
        <v>8</v>
      </c>
      <c r="V4" s="36" t="s">
        <v>8</v>
      </c>
      <c r="W4" s="36" t="s">
        <v>9</v>
      </c>
      <c r="X4" s="36" t="s">
        <v>7</v>
      </c>
      <c r="Y4" s="36" t="s">
        <v>7</v>
      </c>
      <c r="Z4" s="36" t="s">
        <v>7</v>
      </c>
      <c r="AA4" s="36" t="s">
        <v>7</v>
      </c>
      <c r="AB4" s="36" t="s">
        <v>12</v>
      </c>
      <c r="AC4" s="36" t="s">
        <v>12</v>
      </c>
      <c r="AD4" s="36" t="s">
        <v>12</v>
      </c>
      <c r="AE4" s="36" t="s">
        <v>10</v>
      </c>
      <c r="AF4" s="36" t="s">
        <v>8</v>
      </c>
      <c r="AG4" s="36" t="s">
        <v>13</v>
      </c>
      <c r="AH4" s="37" t="s">
        <v>14</v>
      </c>
    </row>
    <row r="5" spans="1:34" hidden="1" x14ac:dyDescent="0.35">
      <c r="A5" s="36" t="s">
        <v>15</v>
      </c>
      <c r="B5" s="36" t="s">
        <v>16</v>
      </c>
      <c r="C5" s="36" t="s">
        <v>17</v>
      </c>
      <c r="D5" s="36" t="s">
        <v>18</v>
      </c>
      <c r="E5" s="36" t="s">
        <v>19</v>
      </c>
      <c r="F5" s="36" t="s">
        <v>20</v>
      </c>
      <c r="G5" s="36" t="s">
        <v>21</v>
      </c>
      <c r="H5" s="36" t="s">
        <v>22</v>
      </c>
      <c r="I5" s="36" t="s">
        <v>23</v>
      </c>
      <c r="J5" s="36" t="s">
        <v>24</v>
      </c>
      <c r="K5" s="36" t="s">
        <v>25</v>
      </c>
      <c r="L5" s="36" t="s">
        <v>26</v>
      </c>
      <c r="M5" s="36" t="s">
        <v>27</v>
      </c>
      <c r="N5" s="36" t="s">
        <v>28</v>
      </c>
      <c r="O5" s="36" t="s">
        <v>29</v>
      </c>
      <c r="P5" s="38" t="s">
        <v>30</v>
      </c>
      <c r="Q5" s="36" t="s">
        <v>31</v>
      </c>
      <c r="R5" s="36" t="s">
        <v>32</v>
      </c>
      <c r="S5" s="36" t="s">
        <v>33</v>
      </c>
      <c r="T5" s="36" t="s">
        <v>34</v>
      </c>
      <c r="U5" s="36" t="s">
        <v>35</v>
      </c>
      <c r="V5" s="36" t="s">
        <v>36</v>
      </c>
      <c r="W5" s="36" t="s">
        <v>37</v>
      </c>
      <c r="X5" s="36" t="s">
        <v>38</v>
      </c>
      <c r="Y5" s="36" t="s">
        <v>39</v>
      </c>
      <c r="Z5" s="36" t="s">
        <v>40</v>
      </c>
      <c r="AA5" s="36" t="s">
        <v>41</v>
      </c>
      <c r="AB5" s="36" t="s">
        <v>42</v>
      </c>
      <c r="AC5" s="36" t="s">
        <v>43</v>
      </c>
      <c r="AD5" s="36" t="s">
        <v>44</v>
      </c>
      <c r="AE5" s="36" t="s">
        <v>45</v>
      </c>
      <c r="AF5" s="36" t="s">
        <v>46</v>
      </c>
      <c r="AG5" s="36" t="s">
        <v>47</v>
      </c>
      <c r="AH5" s="37" t="s">
        <v>48</v>
      </c>
    </row>
    <row r="6" spans="1:34" x14ac:dyDescent="0.35">
      <c r="A6" s="43" t="s">
        <v>49</v>
      </c>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row>
    <row r="7" spans="1:34" ht="37.5" x14ac:dyDescent="0.35">
      <c r="A7" s="21" t="s">
        <v>50</v>
      </c>
      <c r="B7" s="21" t="s">
        <v>51</v>
      </c>
      <c r="C7" s="21" t="s">
        <v>52</v>
      </c>
      <c r="D7" s="21" t="s">
        <v>53</v>
      </c>
      <c r="E7" s="21" t="s">
        <v>54</v>
      </c>
      <c r="F7" s="21" t="s">
        <v>55</v>
      </c>
      <c r="G7" s="21" t="s">
        <v>56</v>
      </c>
      <c r="H7" s="21" t="s">
        <v>57</v>
      </c>
      <c r="I7" s="21" t="s">
        <v>58</v>
      </c>
      <c r="J7" s="21" t="s">
        <v>59</v>
      </c>
      <c r="K7" s="21" t="s">
        <v>60</v>
      </c>
      <c r="L7" s="21" t="s">
        <v>61</v>
      </c>
      <c r="M7" s="21" t="s">
        <v>62</v>
      </c>
      <c r="N7" s="21" t="s">
        <v>63</v>
      </c>
      <c r="O7" s="21" t="s">
        <v>64</v>
      </c>
      <c r="P7" s="39" t="s">
        <v>65</v>
      </c>
      <c r="Q7" s="21" t="s">
        <v>66</v>
      </c>
      <c r="R7" s="21" t="s">
        <v>67</v>
      </c>
      <c r="S7" s="21" t="s">
        <v>68</v>
      </c>
      <c r="T7" s="21" t="s">
        <v>69</v>
      </c>
      <c r="U7" s="21" t="s">
        <v>70</v>
      </c>
      <c r="V7" s="21" t="s">
        <v>71</v>
      </c>
      <c r="W7" s="21" t="s">
        <v>72</v>
      </c>
      <c r="X7" s="21" t="s">
        <v>73</v>
      </c>
      <c r="Y7" s="21" t="s">
        <v>74</v>
      </c>
      <c r="Z7" s="21" t="s">
        <v>75</v>
      </c>
      <c r="AA7" s="21" t="s">
        <v>76</v>
      </c>
      <c r="AB7" s="21" t="s">
        <v>77</v>
      </c>
      <c r="AC7" s="21" t="s">
        <v>78</v>
      </c>
      <c r="AD7" s="21" t="s">
        <v>79</v>
      </c>
      <c r="AE7" s="21" t="s">
        <v>80</v>
      </c>
      <c r="AF7" s="21" t="s">
        <v>81</v>
      </c>
      <c r="AG7" s="21" t="s">
        <v>82</v>
      </c>
      <c r="AH7" s="21" t="s">
        <v>83</v>
      </c>
    </row>
    <row r="8" spans="1:34" ht="39" x14ac:dyDescent="0.35">
      <c r="A8" s="8">
        <v>2018</v>
      </c>
      <c r="B8" s="9">
        <v>43374</v>
      </c>
      <c r="C8" s="9">
        <v>43465</v>
      </c>
      <c r="D8" s="10" t="s">
        <v>84</v>
      </c>
      <c r="E8" s="10" t="s">
        <v>242</v>
      </c>
      <c r="F8" s="11" t="s">
        <v>87</v>
      </c>
      <c r="G8" s="8" t="s">
        <v>175</v>
      </c>
      <c r="H8" s="10" t="s">
        <v>95</v>
      </c>
      <c r="I8" s="11" t="str">
        <f>+'[1]Reporte de Formatos'!AW9</f>
        <v>PAQUETE DE PUBLICIDAD EN 5 PÁGINAS COMPLETAS</v>
      </c>
      <c r="J8" s="10" t="s">
        <v>102</v>
      </c>
      <c r="K8" s="10" t="s">
        <v>182</v>
      </c>
      <c r="L8" s="10">
        <v>2018</v>
      </c>
      <c r="M8" s="10" t="s">
        <v>182</v>
      </c>
      <c r="N8" s="10" t="s">
        <v>182</v>
      </c>
      <c r="O8" s="10" t="s">
        <v>182</v>
      </c>
      <c r="P8" s="22">
        <v>78851.58</v>
      </c>
      <c r="Q8" s="10" t="s">
        <v>234</v>
      </c>
      <c r="R8" s="10" t="s">
        <v>234</v>
      </c>
      <c r="S8" s="10" t="s">
        <v>105</v>
      </c>
      <c r="T8" s="10" t="s">
        <v>105</v>
      </c>
      <c r="U8" s="12">
        <v>43146</v>
      </c>
      <c r="V8" s="12">
        <v>43465</v>
      </c>
      <c r="W8" s="10" t="s">
        <v>109</v>
      </c>
      <c r="X8" s="10" t="s">
        <v>316</v>
      </c>
      <c r="Y8" s="10" t="s">
        <v>297</v>
      </c>
      <c r="Z8" s="10" t="s">
        <v>297</v>
      </c>
      <c r="AA8" s="10" t="s">
        <v>297</v>
      </c>
      <c r="AB8" s="10">
        <v>1</v>
      </c>
      <c r="AC8" s="10">
        <v>1</v>
      </c>
      <c r="AD8" s="10">
        <v>1</v>
      </c>
      <c r="AE8" s="11" t="s">
        <v>248</v>
      </c>
      <c r="AF8" s="13">
        <v>43495</v>
      </c>
      <c r="AG8" s="14">
        <v>43465</v>
      </c>
      <c r="AH8" s="11" t="s">
        <v>326</v>
      </c>
    </row>
    <row r="9" spans="1:34" ht="39" x14ac:dyDescent="0.35">
      <c r="A9" s="8">
        <v>2018</v>
      </c>
      <c r="B9" s="9">
        <v>43374</v>
      </c>
      <c r="C9" s="9">
        <v>43465</v>
      </c>
      <c r="D9" s="10" t="s">
        <v>84</v>
      </c>
      <c r="E9" s="10" t="s">
        <v>242</v>
      </c>
      <c r="F9" s="11" t="s">
        <v>87</v>
      </c>
      <c r="G9" s="8" t="s">
        <v>175</v>
      </c>
      <c r="H9" s="10" t="s">
        <v>95</v>
      </c>
      <c r="I9" s="11" t="str">
        <f>+'[1]Reporte de Formatos'!AW10</f>
        <v>7 PLANAS DE PUBLICIDAD INSTITUCIONAL O PUBLIREPORTAJES.</v>
      </c>
      <c r="J9" s="10" t="s">
        <v>102</v>
      </c>
      <c r="K9" s="10" t="s">
        <v>182</v>
      </c>
      <c r="L9" s="10">
        <v>2018</v>
      </c>
      <c r="M9" s="10" t="s">
        <v>182</v>
      </c>
      <c r="N9" s="10" t="s">
        <v>182</v>
      </c>
      <c r="O9" s="10" t="s">
        <v>182</v>
      </c>
      <c r="P9" s="22">
        <v>112520</v>
      </c>
      <c r="Q9" s="10" t="s">
        <v>234</v>
      </c>
      <c r="R9" s="10" t="s">
        <v>234</v>
      </c>
      <c r="S9" s="10" t="s">
        <v>105</v>
      </c>
      <c r="T9" s="10" t="s">
        <v>105</v>
      </c>
      <c r="U9" s="12">
        <v>43146</v>
      </c>
      <c r="V9" s="12">
        <v>43465</v>
      </c>
      <c r="W9" s="10" t="s">
        <v>109</v>
      </c>
      <c r="X9" s="10" t="s">
        <v>316</v>
      </c>
      <c r="Y9" s="10" t="s">
        <v>297</v>
      </c>
      <c r="Z9" s="10" t="s">
        <v>297</v>
      </c>
      <c r="AA9" s="10" t="s">
        <v>297</v>
      </c>
      <c r="AB9" s="10">
        <v>2</v>
      </c>
      <c r="AC9" s="10">
        <v>2</v>
      </c>
      <c r="AD9" s="10">
        <v>2</v>
      </c>
      <c r="AE9" s="11" t="s">
        <v>248</v>
      </c>
      <c r="AF9" s="13">
        <v>43495</v>
      </c>
      <c r="AG9" s="14">
        <v>43465</v>
      </c>
      <c r="AH9" s="11" t="s">
        <v>326</v>
      </c>
    </row>
    <row r="10" spans="1:34" ht="65" x14ac:dyDescent="0.35">
      <c r="A10" s="8">
        <v>2018</v>
      </c>
      <c r="B10" s="9">
        <v>43374</v>
      </c>
      <c r="C10" s="9">
        <v>43465</v>
      </c>
      <c r="D10" s="10" t="s">
        <v>84</v>
      </c>
      <c r="E10" s="10" t="s">
        <v>242</v>
      </c>
      <c r="F10" s="11" t="s">
        <v>87</v>
      </c>
      <c r="G10" s="8" t="s">
        <v>176</v>
      </c>
      <c r="H10" s="10" t="s">
        <v>92</v>
      </c>
      <c r="I10" s="11" t="str">
        <f>+'[1]Reporte de Formatos'!AW11</f>
        <v>1,100 SPOT, CON DURACIÓN DE 30" EN LA CAMPIRANA 102.70 FM ,COBERTURA EN VARIOS MUNICIPIOS: IRAPUATO, SALAMANCA, ABASOLO, CUERAMARO, ROMITA, PUEBLO NUEVO Y PENJAMO.</v>
      </c>
      <c r="J10" s="10" t="s">
        <v>102</v>
      </c>
      <c r="K10" s="10" t="s">
        <v>182</v>
      </c>
      <c r="L10" s="10">
        <v>2018</v>
      </c>
      <c r="M10" s="10" t="s">
        <v>182</v>
      </c>
      <c r="N10" s="10" t="s">
        <v>182</v>
      </c>
      <c r="O10" s="10" t="s">
        <v>182</v>
      </c>
      <c r="P10" s="22">
        <v>301600</v>
      </c>
      <c r="Q10" s="10" t="s">
        <v>234</v>
      </c>
      <c r="R10" s="10" t="s">
        <v>234</v>
      </c>
      <c r="S10" s="10" t="s">
        <v>105</v>
      </c>
      <c r="T10" s="10" t="s">
        <v>105</v>
      </c>
      <c r="U10" s="12">
        <v>43146</v>
      </c>
      <c r="V10" s="12">
        <v>43465</v>
      </c>
      <c r="W10" s="10" t="s">
        <v>109</v>
      </c>
      <c r="X10" s="10" t="s">
        <v>316</v>
      </c>
      <c r="Y10" s="10" t="s">
        <v>297</v>
      </c>
      <c r="Z10" s="10" t="s">
        <v>297</v>
      </c>
      <c r="AA10" s="10" t="s">
        <v>297</v>
      </c>
      <c r="AB10" s="10">
        <v>3</v>
      </c>
      <c r="AC10" s="10">
        <v>3</v>
      </c>
      <c r="AD10" s="10">
        <v>3</v>
      </c>
      <c r="AE10" s="11" t="s">
        <v>248</v>
      </c>
      <c r="AF10" s="13">
        <v>43495</v>
      </c>
      <c r="AG10" s="14">
        <v>43465</v>
      </c>
      <c r="AH10" s="11" t="s">
        <v>326</v>
      </c>
    </row>
    <row r="11" spans="1:34" ht="39" x14ac:dyDescent="0.35">
      <c r="A11" s="8">
        <v>2018</v>
      </c>
      <c r="B11" s="9">
        <v>43374</v>
      </c>
      <c r="C11" s="9">
        <v>43465</v>
      </c>
      <c r="D11" s="10" t="s">
        <v>84</v>
      </c>
      <c r="E11" s="10" t="s">
        <v>242</v>
      </c>
      <c r="F11" s="11" t="s">
        <v>87</v>
      </c>
      <c r="G11" s="8" t="s">
        <v>176</v>
      </c>
      <c r="H11" s="10" t="s">
        <v>92</v>
      </c>
      <c r="I11" s="11" t="str">
        <f>+'[1]Reporte de Formatos'!AW12</f>
        <v>502 SPOT, CON DURACIÓN DE 30" EN LA MEJOR 92.5 FM</v>
      </c>
      <c r="J11" s="10" t="s">
        <v>102</v>
      </c>
      <c r="K11" s="10" t="s">
        <v>182</v>
      </c>
      <c r="L11" s="10">
        <v>2018</v>
      </c>
      <c r="M11" s="10" t="s">
        <v>182</v>
      </c>
      <c r="N11" s="10" t="s">
        <v>182</v>
      </c>
      <c r="O11" s="10" t="s">
        <v>182</v>
      </c>
      <c r="P11" s="22">
        <v>69878.399999999994</v>
      </c>
      <c r="Q11" s="10" t="s">
        <v>234</v>
      </c>
      <c r="R11" s="10" t="s">
        <v>234</v>
      </c>
      <c r="S11" s="10" t="s">
        <v>105</v>
      </c>
      <c r="T11" s="10" t="s">
        <v>105</v>
      </c>
      <c r="U11" s="12">
        <v>43146</v>
      </c>
      <c r="V11" s="12">
        <v>43465</v>
      </c>
      <c r="W11" s="10" t="s">
        <v>109</v>
      </c>
      <c r="X11" s="10" t="s">
        <v>316</v>
      </c>
      <c r="Y11" s="10" t="s">
        <v>297</v>
      </c>
      <c r="Z11" s="10" t="s">
        <v>297</v>
      </c>
      <c r="AA11" s="10" t="s">
        <v>297</v>
      </c>
      <c r="AB11" s="10">
        <v>4</v>
      </c>
      <c r="AC11" s="10">
        <v>4</v>
      </c>
      <c r="AD11" s="10">
        <v>4</v>
      </c>
      <c r="AE11" s="11" t="s">
        <v>248</v>
      </c>
      <c r="AF11" s="13">
        <v>43495</v>
      </c>
      <c r="AG11" s="14">
        <v>43465</v>
      </c>
      <c r="AH11" s="11" t="s">
        <v>326</v>
      </c>
    </row>
    <row r="12" spans="1:34" ht="39" x14ac:dyDescent="0.35">
      <c r="A12" s="8">
        <v>2018</v>
      </c>
      <c r="B12" s="9">
        <v>43374</v>
      </c>
      <c r="C12" s="9">
        <v>43465</v>
      </c>
      <c r="D12" s="10" t="s">
        <v>84</v>
      </c>
      <c r="E12" s="10" t="s">
        <v>242</v>
      </c>
      <c r="F12" s="11" t="s">
        <v>87</v>
      </c>
      <c r="G12" s="8" t="s">
        <v>177</v>
      </c>
      <c r="H12" s="10" t="s">
        <v>95</v>
      </c>
      <c r="I12" s="11" t="str">
        <f>+'[1]Reporte de Formatos'!AW13</f>
        <v>BANNER TIPO RECTÁNGULO PRINCIPAL, MEDIAS 180PX DE BASE POR 500 PX DE ALTO. (MÁXIMO 20KB)</v>
      </c>
      <c r="J12" s="10" t="s">
        <v>102</v>
      </c>
      <c r="K12" s="10" t="s">
        <v>182</v>
      </c>
      <c r="L12" s="10">
        <v>2018</v>
      </c>
      <c r="M12" s="10" t="s">
        <v>182</v>
      </c>
      <c r="N12" s="10" t="s">
        <v>182</v>
      </c>
      <c r="O12" s="10" t="s">
        <v>182</v>
      </c>
      <c r="P12" s="22">
        <v>80040</v>
      </c>
      <c r="Q12" s="10" t="s">
        <v>234</v>
      </c>
      <c r="R12" s="10" t="s">
        <v>234</v>
      </c>
      <c r="S12" s="10" t="s">
        <v>105</v>
      </c>
      <c r="T12" s="10" t="s">
        <v>105</v>
      </c>
      <c r="U12" s="12">
        <v>43146</v>
      </c>
      <c r="V12" s="12">
        <v>43465</v>
      </c>
      <c r="W12" s="10" t="s">
        <v>109</v>
      </c>
      <c r="X12" s="10" t="s">
        <v>316</v>
      </c>
      <c r="Y12" s="10" t="s">
        <v>297</v>
      </c>
      <c r="Z12" s="10" t="s">
        <v>297</v>
      </c>
      <c r="AA12" s="10" t="s">
        <v>297</v>
      </c>
      <c r="AB12" s="10">
        <v>5</v>
      </c>
      <c r="AC12" s="10">
        <v>5</v>
      </c>
      <c r="AD12" s="10">
        <v>5</v>
      </c>
      <c r="AE12" s="11" t="s">
        <v>248</v>
      </c>
      <c r="AF12" s="13">
        <v>43495</v>
      </c>
      <c r="AG12" s="14">
        <v>43465</v>
      </c>
      <c r="AH12" s="11" t="s">
        <v>326</v>
      </c>
    </row>
    <row r="13" spans="1:34" ht="39" x14ac:dyDescent="0.35">
      <c r="A13" s="8">
        <v>2018</v>
      </c>
      <c r="B13" s="9">
        <v>43374</v>
      </c>
      <c r="C13" s="9">
        <v>43465</v>
      </c>
      <c r="D13" s="10" t="s">
        <v>84</v>
      </c>
      <c r="E13" s="10" t="s">
        <v>242</v>
      </c>
      <c r="F13" s="11" t="s">
        <v>87</v>
      </c>
      <c r="G13" s="8" t="s">
        <v>175</v>
      </c>
      <c r="H13" s="10" t="s">
        <v>95</v>
      </c>
      <c r="I13" s="11" t="str">
        <f>+'[1]Reporte de Formatos'!AW14</f>
        <v xml:space="preserve">7 PLANAS POR CONTRATAR, 230 MILLARES, 18 SPOTS 20" Y 1 ENTREVISTA DE 15 MIN EN ESTUDIO </v>
      </c>
      <c r="J13" s="10" t="s">
        <v>102</v>
      </c>
      <c r="K13" s="10" t="s">
        <v>182</v>
      </c>
      <c r="L13" s="10">
        <v>2018</v>
      </c>
      <c r="M13" s="10" t="s">
        <v>182</v>
      </c>
      <c r="N13" s="10" t="s">
        <v>182</v>
      </c>
      <c r="O13" s="10" t="s">
        <v>182</v>
      </c>
      <c r="P13" s="22">
        <v>292444.12</v>
      </c>
      <c r="Q13" s="10" t="s">
        <v>234</v>
      </c>
      <c r="R13" s="10" t="s">
        <v>234</v>
      </c>
      <c r="S13" s="10" t="s">
        <v>105</v>
      </c>
      <c r="T13" s="10" t="s">
        <v>105</v>
      </c>
      <c r="U13" s="12">
        <v>43146</v>
      </c>
      <c r="V13" s="12">
        <v>43465</v>
      </c>
      <c r="W13" s="10" t="s">
        <v>109</v>
      </c>
      <c r="X13" s="10" t="s">
        <v>316</v>
      </c>
      <c r="Y13" s="10" t="s">
        <v>297</v>
      </c>
      <c r="Z13" s="10" t="s">
        <v>297</v>
      </c>
      <c r="AA13" s="10" t="s">
        <v>297</v>
      </c>
      <c r="AB13" s="10">
        <v>6</v>
      </c>
      <c r="AC13" s="10">
        <v>6</v>
      </c>
      <c r="AD13" s="10">
        <v>6</v>
      </c>
      <c r="AE13" s="11" t="s">
        <v>248</v>
      </c>
      <c r="AF13" s="13">
        <v>43495</v>
      </c>
      <c r="AG13" s="14">
        <v>43465</v>
      </c>
      <c r="AH13" s="11" t="s">
        <v>326</v>
      </c>
    </row>
    <row r="14" spans="1:34" ht="39" x14ac:dyDescent="0.35">
      <c r="A14" s="8">
        <v>2018</v>
      </c>
      <c r="B14" s="9">
        <v>43374</v>
      </c>
      <c r="C14" s="9">
        <v>43465</v>
      </c>
      <c r="D14" s="10" t="s">
        <v>84</v>
      </c>
      <c r="E14" s="10" t="s">
        <v>242</v>
      </c>
      <c r="F14" s="11" t="s">
        <v>87</v>
      </c>
      <c r="G14" s="8" t="s">
        <v>243</v>
      </c>
      <c r="H14" s="10" t="s">
        <v>93</v>
      </c>
      <c r="I14" s="11" t="str">
        <f>+'[1]Reporte de Formatos'!AW15</f>
        <v>SPOTS DE 20" O 30", INSERCIONES EN LA PÁGINA DE INTERNET Y COBERTURA DE LOS EVENTOS DEL TRIBUNAL</v>
      </c>
      <c r="J14" s="10" t="s">
        <v>102</v>
      </c>
      <c r="K14" s="10" t="s">
        <v>182</v>
      </c>
      <c r="L14" s="10">
        <v>2018</v>
      </c>
      <c r="M14" s="10" t="s">
        <v>182</v>
      </c>
      <c r="N14" s="10" t="s">
        <v>182</v>
      </c>
      <c r="O14" s="10" t="s">
        <v>182</v>
      </c>
      <c r="P14" s="22">
        <v>80000</v>
      </c>
      <c r="Q14" s="10" t="s">
        <v>234</v>
      </c>
      <c r="R14" s="10" t="s">
        <v>234</v>
      </c>
      <c r="S14" s="10" t="s">
        <v>105</v>
      </c>
      <c r="T14" s="10" t="s">
        <v>105</v>
      </c>
      <c r="U14" s="12">
        <v>43146</v>
      </c>
      <c r="V14" s="12">
        <v>43465</v>
      </c>
      <c r="W14" s="10" t="s">
        <v>109</v>
      </c>
      <c r="X14" s="10" t="s">
        <v>316</v>
      </c>
      <c r="Y14" s="10" t="s">
        <v>297</v>
      </c>
      <c r="Z14" s="10" t="s">
        <v>297</v>
      </c>
      <c r="AA14" s="10" t="s">
        <v>297</v>
      </c>
      <c r="AB14" s="10">
        <v>7</v>
      </c>
      <c r="AC14" s="10">
        <v>7</v>
      </c>
      <c r="AD14" s="10">
        <v>7</v>
      </c>
      <c r="AE14" s="11" t="s">
        <v>248</v>
      </c>
      <c r="AF14" s="13">
        <v>43495</v>
      </c>
      <c r="AG14" s="14">
        <v>43465</v>
      </c>
      <c r="AH14" s="11" t="s">
        <v>326</v>
      </c>
    </row>
    <row r="15" spans="1:34" ht="39" x14ac:dyDescent="0.35">
      <c r="A15" s="8">
        <v>2018</v>
      </c>
      <c r="B15" s="9">
        <v>43374</v>
      </c>
      <c r="C15" s="9">
        <v>43465</v>
      </c>
      <c r="D15" s="10" t="s">
        <v>84</v>
      </c>
      <c r="E15" s="10" t="s">
        <v>242</v>
      </c>
      <c r="F15" s="11" t="s">
        <v>87</v>
      </c>
      <c r="G15" s="8" t="s">
        <v>175</v>
      </c>
      <c r="H15" s="10" t="s">
        <v>95</v>
      </c>
      <c r="I15" s="11" t="str">
        <f>+'[1]Reporte de Formatos'!AW16</f>
        <v>8. PLANAS EN REVISTA PERSONALIDADES</v>
      </c>
      <c r="J15" s="10" t="s">
        <v>102</v>
      </c>
      <c r="K15" s="10" t="s">
        <v>182</v>
      </c>
      <c r="L15" s="10">
        <v>2018</v>
      </c>
      <c r="M15" s="10" t="s">
        <v>182</v>
      </c>
      <c r="N15" s="10" t="s">
        <v>182</v>
      </c>
      <c r="O15" s="10" t="s">
        <v>182</v>
      </c>
      <c r="P15" s="22">
        <v>46400</v>
      </c>
      <c r="Q15" s="10" t="s">
        <v>234</v>
      </c>
      <c r="R15" s="10" t="s">
        <v>234</v>
      </c>
      <c r="S15" s="10" t="s">
        <v>105</v>
      </c>
      <c r="T15" s="10" t="s">
        <v>105</v>
      </c>
      <c r="U15" s="12">
        <v>43146</v>
      </c>
      <c r="V15" s="12">
        <v>43465</v>
      </c>
      <c r="W15" s="10" t="s">
        <v>109</v>
      </c>
      <c r="X15" s="10" t="s">
        <v>316</v>
      </c>
      <c r="Y15" s="10" t="s">
        <v>297</v>
      </c>
      <c r="Z15" s="10" t="s">
        <v>297</v>
      </c>
      <c r="AA15" s="10" t="s">
        <v>297</v>
      </c>
      <c r="AB15" s="10">
        <v>8</v>
      </c>
      <c r="AC15" s="10">
        <v>8</v>
      </c>
      <c r="AD15" s="10">
        <v>8</v>
      </c>
      <c r="AE15" s="11" t="s">
        <v>248</v>
      </c>
      <c r="AF15" s="13">
        <v>43495</v>
      </c>
      <c r="AG15" s="14">
        <v>43465</v>
      </c>
      <c r="AH15" s="11" t="s">
        <v>326</v>
      </c>
    </row>
    <row r="16" spans="1:34" ht="91" x14ac:dyDescent="0.35">
      <c r="A16" s="8">
        <v>2018</v>
      </c>
      <c r="B16" s="9">
        <v>43374</v>
      </c>
      <c r="C16" s="9">
        <v>43465</v>
      </c>
      <c r="D16" s="10" t="s">
        <v>84</v>
      </c>
      <c r="E16" s="10" t="s">
        <v>242</v>
      </c>
      <c r="F16" s="11" t="s">
        <v>87</v>
      </c>
      <c r="G16" s="8" t="s">
        <v>178</v>
      </c>
      <c r="H16" s="10" t="s">
        <v>95</v>
      </c>
      <c r="I16" s="11" t="s">
        <v>244</v>
      </c>
      <c r="J16" s="10" t="s">
        <v>102</v>
      </c>
      <c r="K16" s="10" t="s">
        <v>182</v>
      </c>
      <c r="L16" s="10">
        <v>2018</v>
      </c>
      <c r="M16" s="10" t="s">
        <v>182</v>
      </c>
      <c r="N16" s="10" t="s">
        <v>182</v>
      </c>
      <c r="O16" s="10" t="s">
        <v>182</v>
      </c>
      <c r="P16" s="22">
        <v>500000</v>
      </c>
      <c r="Q16" s="10" t="s">
        <v>234</v>
      </c>
      <c r="R16" s="10" t="s">
        <v>234</v>
      </c>
      <c r="S16" s="10" t="s">
        <v>105</v>
      </c>
      <c r="T16" s="10" t="s">
        <v>105</v>
      </c>
      <c r="U16" s="12">
        <v>43146</v>
      </c>
      <c r="V16" s="12">
        <v>43465</v>
      </c>
      <c r="W16" s="10" t="s">
        <v>109</v>
      </c>
      <c r="X16" s="10" t="s">
        <v>316</v>
      </c>
      <c r="Y16" s="10" t="s">
        <v>297</v>
      </c>
      <c r="Z16" s="10" t="s">
        <v>297</v>
      </c>
      <c r="AA16" s="10" t="s">
        <v>297</v>
      </c>
      <c r="AB16" s="10">
        <v>9</v>
      </c>
      <c r="AC16" s="10">
        <v>9</v>
      </c>
      <c r="AD16" s="10">
        <v>9</v>
      </c>
      <c r="AE16" s="11" t="s">
        <v>248</v>
      </c>
      <c r="AF16" s="13">
        <v>43495</v>
      </c>
      <c r="AG16" s="14">
        <v>43465</v>
      </c>
      <c r="AH16" s="11" t="s">
        <v>326</v>
      </c>
    </row>
    <row r="17" spans="1:34" ht="39" x14ac:dyDescent="0.35">
      <c r="A17" s="8">
        <v>2018</v>
      </c>
      <c r="B17" s="9">
        <v>43374</v>
      </c>
      <c r="C17" s="9">
        <v>43465</v>
      </c>
      <c r="D17" s="10" t="s">
        <v>84</v>
      </c>
      <c r="E17" s="10" t="s">
        <v>242</v>
      </c>
      <c r="F17" s="11" t="s">
        <v>87</v>
      </c>
      <c r="G17" s="8" t="s">
        <v>243</v>
      </c>
      <c r="H17" s="10" t="s">
        <v>95</v>
      </c>
      <c r="I17" s="11" t="str">
        <f>+'[1]Reporte de Formatos'!AW18</f>
        <v>15 REPETICIONES DE LOOP</v>
      </c>
      <c r="J17" s="10" t="s">
        <v>102</v>
      </c>
      <c r="K17" s="10" t="s">
        <v>182</v>
      </c>
      <c r="L17" s="10">
        <v>2018</v>
      </c>
      <c r="M17" s="10" t="s">
        <v>182</v>
      </c>
      <c r="N17" s="10" t="s">
        <v>182</v>
      </c>
      <c r="O17" s="10" t="s">
        <v>182</v>
      </c>
      <c r="P17" s="22">
        <v>1593200.84</v>
      </c>
      <c r="Q17" s="10" t="s">
        <v>234</v>
      </c>
      <c r="R17" s="10" t="s">
        <v>234</v>
      </c>
      <c r="S17" s="10" t="s">
        <v>105</v>
      </c>
      <c r="T17" s="10" t="s">
        <v>105</v>
      </c>
      <c r="U17" s="12">
        <v>43146</v>
      </c>
      <c r="V17" s="12">
        <v>43465</v>
      </c>
      <c r="W17" s="10" t="s">
        <v>109</v>
      </c>
      <c r="X17" s="10" t="s">
        <v>316</v>
      </c>
      <c r="Y17" s="10" t="s">
        <v>297</v>
      </c>
      <c r="Z17" s="10" t="s">
        <v>297</v>
      </c>
      <c r="AA17" s="10" t="s">
        <v>297</v>
      </c>
      <c r="AB17" s="10">
        <v>10</v>
      </c>
      <c r="AC17" s="10">
        <v>10</v>
      </c>
      <c r="AD17" s="10">
        <v>10</v>
      </c>
      <c r="AE17" s="11" t="s">
        <v>248</v>
      </c>
      <c r="AF17" s="13">
        <v>43495</v>
      </c>
      <c r="AG17" s="14">
        <v>43465</v>
      </c>
      <c r="AH17" s="11" t="s">
        <v>326</v>
      </c>
    </row>
    <row r="18" spans="1:34" ht="39" x14ac:dyDescent="0.35">
      <c r="A18" s="8">
        <v>2018</v>
      </c>
      <c r="B18" s="9">
        <v>43374</v>
      </c>
      <c r="C18" s="9">
        <v>43465</v>
      </c>
      <c r="D18" s="10" t="s">
        <v>84</v>
      </c>
      <c r="E18" s="10" t="s">
        <v>242</v>
      </c>
      <c r="F18" s="11" t="s">
        <v>87</v>
      </c>
      <c r="G18" s="8" t="s">
        <v>179</v>
      </c>
      <c r="H18" s="10" t="s">
        <v>97</v>
      </c>
      <c r="I18" s="11" t="str">
        <f>+'[1]Reporte de Formatos'!AW19</f>
        <v xml:space="preserve">MEDALLON EN CAMIÓN URBANO </v>
      </c>
      <c r="J18" s="10" t="s">
        <v>102</v>
      </c>
      <c r="K18" s="10" t="s">
        <v>182</v>
      </c>
      <c r="L18" s="10">
        <v>2018</v>
      </c>
      <c r="M18" s="10" t="s">
        <v>182</v>
      </c>
      <c r="N18" s="10" t="s">
        <v>182</v>
      </c>
      <c r="O18" s="10" t="s">
        <v>182</v>
      </c>
      <c r="P18" s="22">
        <v>351920</v>
      </c>
      <c r="Q18" s="10" t="s">
        <v>234</v>
      </c>
      <c r="R18" s="10" t="s">
        <v>234</v>
      </c>
      <c r="S18" s="10" t="s">
        <v>105</v>
      </c>
      <c r="T18" s="10" t="s">
        <v>105</v>
      </c>
      <c r="U18" s="12">
        <v>43146</v>
      </c>
      <c r="V18" s="12">
        <v>43465</v>
      </c>
      <c r="W18" s="10" t="s">
        <v>109</v>
      </c>
      <c r="X18" s="10" t="s">
        <v>316</v>
      </c>
      <c r="Y18" s="10" t="s">
        <v>297</v>
      </c>
      <c r="Z18" s="10" t="s">
        <v>297</v>
      </c>
      <c r="AA18" s="10" t="s">
        <v>297</v>
      </c>
      <c r="AB18" s="10">
        <v>11</v>
      </c>
      <c r="AC18" s="10">
        <v>11</v>
      </c>
      <c r="AD18" s="10">
        <v>11</v>
      </c>
      <c r="AE18" s="11" t="s">
        <v>248</v>
      </c>
      <c r="AF18" s="13">
        <v>43495</v>
      </c>
      <c r="AG18" s="14">
        <v>43465</v>
      </c>
      <c r="AH18" s="11" t="s">
        <v>326</v>
      </c>
    </row>
    <row r="19" spans="1:34" ht="39" x14ac:dyDescent="0.35">
      <c r="A19" s="8">
        <v>2018</v>
      </c>
      <c r="B19" s="9">
        <v>43374</v>
      </c>
      <c r="C19" s="9">
        <v>43465</v>
      </c>
      <c r="D19" s="10" t="s">
        <v>84</v>
      </c>
      <c r="E19" s="10" t="s">
        <v>242</v>
      </c>
      <c r="F19" s="11" t="s">
        <v>87</v>
      </c>
      <c r="G19" s="8" t="s">
        <v>180</v>
      </c>
      <c r="H19" s="10" t="s">
        <v>91</v>
      </c>
      <c r="I19" s="11" t="str">
        <f>+'[1]Reporte de Formatos'!AW20</f>
        <v>PUBLICIDAD EN PAGINA WEB ESPECIALES, BANNERS,TV Y REVISTA</v>
      </c>
      <c r="J19" s="10" t="s">
        <v>102</v>
      </c>
      <c r="K19" s="10" t="s">
        <v>182</v>
      </c>
      <c r="L19" s="10">
        <v>2018</v>
      </c>
      <c r="M19" s="10" t="s">
        <v>182</v>
      </c>
      <c r="N19" s="10" t="s">
        <v>182</v>
      </c>
      <c r="O19" s="10" t="s">
        <v>182</v>
      </c>
      <c r="P19" s="22">
        <v>361920</v>
      </c>
      <c r="Q19" s="10" t="s">
        <v>234</v>
      </c>
      <c r="R19" s="10" t="s">
        <v>234</v>
      </c>
      <c r="S19" s="10" t="s">
        <v>105</v>
      </c>
      <c r="T19" s="10" t="s">
        <v>105</v>
      </c>
      <c r="U19" s="12">
        <v>43146</v>
      </c>
      <c r="V19" s="12">
        <v>43465</v>
      </c>
      <c r="W19" s="10" t="s">
        <v>109</v>
      </c>
      <c r="X19" s="10" t="s">
        <v>316</v>
      </c>
      <c r="Y19" s="10" t="s">
        <v>297</v>
      </c>
      <c r="Z19" s="10" t="s">
        <v>297</v>
      </c>
      <c r="AA19" s="10" t="s">
        <v>297</v>
      </c>
      <c r="AB19" s="10">
        <v>12</v>
      </c>
      <c r="AC19" s="10">
        <v>12</v>
      </c>
      <c r="AD19" s="10">
        <v>12</v>
      </c>
      <c r="AE19" s="11" t="s">
        <v>248</v>
      </c>
      <c r="AF19" s="13">
        <v>43495</v>
      </c>
      <c r="AG19" s="14">
        <v>43465</v>
      </c>
      <c r="AH19" s="11" t="s">
        <v>326</v>
      </c>
    </row>
    <row r="20" spans="1:34" ht="39" x14ac:dyDescent="0.35">
      <c r="A20" s="8">
        <v>2018</v>
      </c>
      <c r="B20" s="9">
        <v>43374</v>
      </c>
      <c r="C20" s="9">
        <v>43465</v>
      </c>
      <c r="D20" s="10" t="s">
        <v>84</v>
      </c>
      <c r="E20" s="10" t="s">
        <v>242</v>
      </c>
      <c r="F20" s="11" t="s">
        <v>87</v>
      </c>
      <c r="G20" s="8" t="s">
        <v>243</v>
      </c>
      <c r="H20" s="10" t="s">
        <v>93</v>
      </c>
      <c r="I20" s="11" t="str">
        <f>+'[1]Reporte de Formatos'!AW21</f>
        <v>SPOTS Y CINTILLOS, EN TRES CANALES DIFERENTES, XHLGT-TDT, XHLEJ-TDT,XHL-TDT</v>
      </c>
      <c r="J20" s="10" t="s">
        <v>102</v>
      </c>
      <c r="K20" s="10" t="s">
        <v>182</v>
      </c>
      <c r="L20" s="10">
        <v>2018</v>
      </c>
      <c r="M20" s="10" t="s">
        <v>182</v>
      </c>
      <c r="N20" s="10" t="s">
        <v>182</v>
      </c>
      <c r="O20" s="10" t="s">
        <v>182</v>
      </c>
      <c r="P20" s="22">
        <v>464000</v>
      </c>
      <c r="Q20" s="10" t="s">
        <v>234</v>
      </c>
      <c r="R20" s="10" t="s">
        <v>234</v>
      </c>
      <c r="S20" s="10" t="s">
        <v>105</v>
      </c>
      <c r="T20" s="10" t="s">
        <v>105</v>
      </c>
      <c r="U20" s="12">
        <v>43146</v>
      </c>
      <c r="V20" s="12">
        <v>43465</v>
      </c>
      <c r="W20" s="10" t="s">
        <v>109</v>
      </c>
      <c r="X20" s="10" t="s">
        <v>316</v>
      </c>
      <c r="Y20" s="10" t="s">
        <v>297</v>
      </c>
      <c r="Z20" s="10" t="s">
        <v>297</v>
      </c>
      <c r="AA20" s="10" t="s">
        <v>297</v>
      </c>
      <c r="AB20" s="10">
        <v>13</v>
      </c>
      <c r="AC20" s="10">
        <v>13</v>
      </c>
      <c r="AD20" s="10">
        <v>13</v>
      </c>
      <c r="AE20" s="11" t="s">
        <v>248</v>
      </c>
      <c r="AF20" s="13">
        <v>43495</v>
      </c>
      <c r="AG20" s="14">
        <v>43465</v>
      </c>
      <c r="AH20" s="11" t="s">
        <v>326</v>
      </c>
    </row>
    <row r="21" spans="1:34" ht="39" x14ac:dyDescent="0.35">
      <c r="A21" s="8">
        <v>2018</v>
      </c>
      <c r="B21" s="9">
        <v>43374</v>
      </c>
      <c r="C21" s="9">
        <v>43465</v>
      </c>
      <c r="D21" s="10" t="s">
        <v>84</v>
      </c>
      <c r="E21" s="10" t="s">
        <v>242</v>
      </c>
      <c r="F21" s="11" t="s">
        <v>87</v>
      </c>
      <c r="G21" s="8" t="s">
        <v>243</v>
      </c>
      <c r="H21" s="10" t="s">
        <v>93</v>
      </c>
      <c r="I21" s="11" t="str">
        <f>+'[1]Reporte de Formatos'!AW22</f>
        <v xml:space="preserve">155 IMPACTOS DE PROMOCIONAL DE TV DE 20 SEGUNDOS </v>
      </c>
      <c r="J21" s="10" t="s">
        <v>102</v>
      </c>
      <c r="K21" s="10" t="s">
        <v>182</v>
      </c>
      <c r="L21" s="10">
        <v>2018</v>
      </c>
      <c r="M21" s="10" t="s">
        <v>182</v>
      </c>
      <c r="N21" s="10" t="s">
        <v>182</v>
      </c>
      <c r="O21" s="10" t="s">
        <v>182</v>
      </c>
      <c r="P21" s="22">
        <v>99999.99</v>
      </c>
      <c r="Q21" s="10" t="s">
        <v>234</v>
      </c>
      <c r="R21" s="10" t="s">
        <v>234</v>
      </c>
      <c r="S21" s="10" t="s">
        <v>105</v>
      </c>
      <c r="T21" s="10" t="s">
        <v>105</v>
      </c>
      <c r="U21" s="12">
        <v>43153</v>
      </c>
      <c r="V21" s="12">
        <v>43465</v>
      </c>
      <c r="W21" s="10" t="s">
        <v>109</v>
      </c>
      <c r="X21" s="10" t="s">
        <v>316</v>
      </c>
      <c r="Y21" s="10" t="s">
        <v>297</v>
      </c>
      <c r="Z21" s="10" t="s">
        <v>297</v>
      </c>
      <c r="AA21" s="10" t="s">
        <v>297</v>
      </c>
      <c r="AB21" s="10">
        <v>14</v>
      </c>
      <c r="AC21" s="10">
        <v>14</v>
      </c>
      <c r="AD21" s="10">
        <v>14</v>
      </c>
      <c r="AE21" s="11" t="s">
        <v>248</v>
      </c>
      <c r="AF21" s="13">
        <v>43495</v>
      </c>
      <c r="AG21" s="14">
        <v>43465</v>
      </c>
      <c r="AH21" s="11" t="s">
        <v>326</v>
      </c>
    </row>
    <row r="22" spans="1:34" ht="39" x14ac:dyDescent="0.35">
      <c r="A22" s="8">
        <v>2018</v>
      </c>
      <c r="B22" s="9">
        <v>43374</v>
      </c>
      <c r="C22" s="9">
        <v>43465</v>
      </c>
      <c r="D22" s="10" t="s">
        <v>84</v>
      </c>
      <c r="E22" s="10" t="s">
        <v>242</v>
      </c>
      <c r="F22" s="11" t="s">
        <v>87</v>
      </c>
      <c r="G22" s="8" t="s">
        <v>243</v>
      </c>
      <c r="H22" s="10" t="s">
        <v>96</v>
      </c>
      <c r="I22" s="15" t="s">
        <v>181</v>
      </c>
      <c r="J22" s="10" t="s">
        <v>102</v>
      </c>
      <c r="K22" s="10" t="s">
        <v>182</v>
      </c>
      <c r="L22" s="10">
        <v>2018</v>
      </c>
      <c r="M22" s="10" t="s">
        <v>182</v>
      </c>
      <c r="N22" s="10" t="s">
        <v>182</v>
      </c>
      <c r="O22" s="10" t="s">
        <v>182</v>
      </c>
      <c r="P22" s="23">
        <v>47560</v>
      </c>
      <c r="Q22" s="10" t="s">
        <v>234</v>
      </c>
      <c r="R22" s="10" t="s">
        <v>234</v>
      </c>
      <c r="S22" s="10" t="s">
        <v>105</v>
      </c>
      <c r="T22" s="10" t="s">
        <v>105</v>
      </c>
      <c r="U22" s="12">
        <v>43283</v>
      </c>
      <c r="V22" s="12">
        <v>43465</v>
      </c>
      <c r="W22" s="10" t="s">
        <v>109</v>
      </c>
      <c r="X22" s="10" t="s">
        <v>316</v>
      </c>
      <c r="Y22" s="10" t="s">
        <v>297</v>
      </c>
      <c r="Z22" s="10" t="s">
        <v>297</v>
      </c>
      <c r="AA22" s="10" t="s">
        <v>297</v>
      </c>
      <c r="AB22" s="10">
        <v>15</v>
      </c>
      <c r="AC22" s="10">
        <v>15</v>
      </c>
      <c r="AD22" s="10">
        <v>15</v>
      </c>
      <c r="AE22" s="11" t="s">
        <v>248</v>
      </c>
      <c r="AF22" s="13">
        <v>43495</v>
      </c>
      <c r="AG22" s="14">
        <v>43465</v>
      </c>
      <c r="AH22" s="11" t="s">
        <v>326</v>
      </c>
    </row>
    <row r="23" spans="1:34" ht="52" x14ac:dyDescent="0.35">
      <c r="A23" s="10">
        <v>2018</v>
      </c>
      <c r="B23" s="9">
        <v>43374</v>
      </c>
      <c r="C23" s="9">
        <v>43465</v>
      </c>
      <c r="D23" s="10" t="s">
        <v>84</v>
      </c>
      <c r="E23" s="10" t="s">
        <v>242</v>
      </c>
      <c r="F23" s="11" t="s">
        <v>89</v>
      </c>
      <c r="G23" s="11" t="s">
        <v>237</v>
      </c>
      <c r="H23" s="10" t="s">
        <v>99</v>
      </c>
      <c r="I23" s="11" t="s">
        <v>250</v>
      </c>
      <c r="J23" s="10" t="s">
        <v>101</v>
      </c>
      <c r="K23" s="10" t="s">
        <v>247</v>
      </c>
      <c r="L23" s="10">
        <v>2018</v>
      </c>
      <c r="M23" s="10" t="s">
        <v>247</v>
      </c>
      <c r="N23" s="10" t="s">
        <v>182</v>
      </c>
      <c r="O23" s="10" t="s">
        <v>182</v>
      </c>
      <c r="P23" s="34">
        <v>20000</v>
      </c>
      <c r="Q23" s="10" t="s">
        <v>234</v>
      </c>
      <c r="R23" s="10" t="s">
        <v>234</v>
      </c>
      <c r="S23" s="10" t="s">
        <v>105</v>
      </c>
      <c r="T23" s="10" t="s">
        <v>105</v>
      </c>
      <c r="U23" s="9">
        <v>43380</v>
      </c>
      <c r="V23" s="9">
        <v>43380</v>
      </c>
      <c r="W23" s="10" t="s">
        <v>109</v>
      </c>
      <c r="X23" s="10" t="s">
        <v>316</v>
      </c>
      <c r="Y23" s="10" t="s">
        <v>297</v>
      </c>
      <c r="Z23" s="10" t="s">
        <v>297</v>
      </c>
      <c r="AA23" s="10" t="s">
        <v>297</v>
      </c>
      <c r="AB23" s="10">
        <v>16</v>
      </c>
      <c r="AC23" s="10">
        <v>16</v>
      </c>
      <c r="AD23" s="10">
        <v>16</v>
      </c>
      <c r="AE23" s="11" t="s">
        <v>248</v>
      </c>
      <c r="AF23" s="9">
        <v>43495</v>
      </c>
      <c r="AG23" s="9">
        <v>43465</v>
      </c>
      <c r="AH23" s="11" t="s">
        <v>326</v>
      </c>
    </row>
    <row r="24" spans="1:34" ht="39" x14ac:dyDescent="0.35">
      <c r="A24" s="10">
        <v>2018</v>
      </c>
      <c r="B24" s="9">
        <v>43374</v>
      </c>
      <c r="C24" s="9">
        <v>43465</v>
      </c>
      <c r="D24" s="10" t="s">
        <v>84</v>
      </c>
      <c r="E24" s="10" t="s">
        <v>242</v>
      </c>
      <c r="F24" s="11" t="s">
        <v>87</v>
      </c>
      <c r="G24" s="11" t="s">
        <v>175</v>
      </c>
      <c r="H24" s="10" t="s">
        <v>95</v>
      </c>
      <c r="I24" s="11" t="s">
        <v>245</v>
      </c>
      <c r="J24" s="10" t="s">
        <v>102</v>
      </c>
      <c r="K24" s="10" t="s">
        <v>182</v>
      </c>
      <c r="L24" s="10">
        <v>2018</v>
      </c>
      <c r="M24" s="10" t="s">
        <v>182</v>
      </c>
      <c r="N24" s="10" t="s">
        <v>182</v>
      </c>
      <c r="O24" s="10" t="s">
        <v>182</v>
      </c>
      <c r="P24" s="34">
        <v>42873.599999999999</v>
      </c>
      <c r="Q24" s="10" t="s">
        <v>234</v>
      </c>
      <c r="R24" s="10" t="s">
        <v>234</v>
      </c>
      <c r="S24" s="10" t="s">
        <v>105</v>
      </c>
      <c r="T24" s="10" t="s">
        <v>105</v>
      </c>
      <c r="U24" s="9">
        <v>43444</v>
      </c>
      <c r="V24" s="9">
        <v>43445</v>
      </c>
      <c r="W24" s="10" t="s">
        <v>109</v>
      </c>
      <c r="X24" s="10" t="s">
        <v>316</v>
      </c>
      <c r="Y24" s="10" t="s">
        <v>297</v>
      </c>
      <c r="Z24" s="10" t="s">
        <v>297</v>
      </c>
      <c r="AA24" s="10" t="s">
        <v>297</v>
      </c>
      <c r="AB24" s="10">
        <v>17</v>
      </c>
      <c r="AC24" s="10">
        <v>17</v>
      </c>
      <c r="AD24" s="10">
        <v>17</v>
      </c>
      <c r="AE24" s="11" t="s">
        <v>248</v>
      </c>
      <c r="AF24" s="9">
        <v>43495</v>
      </c>
      <c r="AG24" s="9">
        <v>43465</v>
      </c>
      <c r="AH24" s="11" t="s">
        <v>326</v>
      </c>
    </row>
    <row r="25" spans="1:34" ht="39" x14ac:dyDescent="0.35">
      <c r="A25" s="10">
        <v>2018</v>
      </c>
      <c r="B25" s="9">
        <v>43374</v>
      </c>
      <c r="C25" s="9">
        <v>43465</v>
      </c>
      <c r="D25" s="10" t="s">
        <v>84</v>
      </c>
      <c r="E25" s="10" t="s">
        <v>242</v>
      </c>
      <c r="F25" s="11" t="s">
        <v>87</v>
      </c>
      <c r="G25" s="11" t="s">
        <v>175</v>
      </c>
      <c r="H25" s="10" t="s">
        <v>95</v>
      </c>
      <c r="I25" s="11" t="s">
        <v>251</v>
      </c>
      <c r="J25" s="10" t="s">
        <v>102</v>
      </c>
      <c r="K25" s="10" t="s">
        <v>182</v>
      </c>
      <c r="L25" s="10">
        <v>2018</v>
      </c>
      <c r="M25" s="10" t="s">
        <v>182</v>
      </c>
      <c r="N25" s="10" t="s">
        <v>182</v>
      </c>
      <c r="O25" s="10" t="s">
        <v>182</v>
      </c>
      <c r="P25" s="34">
        <v>23200</v>
      </c>
      <c r="Q25" s="10" t="s">
        <v>234</v>
      </c>
      <c r="R25" s="10" t="s">
        <v>234</v>
      </c>
      <c r="S25" s="10" t="s">
        <v>105</v>
      </c>
      <c r="T25" s="10" t="s">
        <v>105</v>
      </c>
      <c r="U25" s="9">
        <v>43447</v>
      </c>
      <c r="V25" s="9">
        <v>43465</v>
      </c>
      <c r="W25" s="10" t="s">
        <v>109</v>
      </c>
      <c r="X25" s="10" t="s">
        <v>316</v>
      </c>
      <c r="Y25" s="10" t="s">
        <v>297</v>
      </c>
      <c r="Z25" s="10" t="s">
        <v>297</v>
      </c>
      <c r="AA25" s="10" t="s">
        <v>297</v>
      </c>
      <c r="AB25" s="10">
        <v>18</v>
      </c>
      <c r="AC25" s="10">
        <v>18</v>
      </c>
      <c r="AD25" s="10">
        <v>18</v>
      </c>
      <c r="AE25" s="11" t="s">
        <v>248</v>
      </c>
      <c r="AF25" s="9">
        <v>43495</v>
      </c>
      <c r="AG25" s="9">
        <v>43465</v>
      </c>
      <c r="AH25" s="11" t="s">
        <v>326</v>
      </c>
    </row>
    <row r="26" spans="1:34" ht="39" x14ac:dyDescent="0.35">
      <c r="A26" s="10">
        <v>2018</v>
      </c>
      <c r="B26" s="9">
        <v>43374</v>
      </c>
      <c r="C26" s="9">
        <v>43465</v>
      </c>
      <c r="D26" s="10" t="s">
        <v>84</v>
      </c>
      <c r="E26" s="10" t="s">
        <v>242</v>
      </c>
      <c r="F26" s="11" t="s">
        <v>87</v>
      </c>
      <c r="G26" s="10" t="s">
        <v>243</v>
      </c>
      <c r="H26" s="10" t="s">
        <v>93</v>
      </c>
      <c r="I26" s="11" t="s">
        <v>246</v>
      </c>
      <c r="J26" s="10" t="s">
        <v>102</v>
      </c>
      <c r="K26" s="10" t="s">
        <v>182</v>
      </c>
      <c r="L26" s="10">
        <v>2018</v>
      </c>
      <c r="M26" s="10" t="s">
        <v>182</v>
      </c>
      <c r="N26" s="10" t="s">
        <v>182</v>
      </c>
      <c r="O26" s="10" t="s">
        <v>182</v>
      </c>
      <c r="P26" s="34">
        <v>49300</v>
      </c>
      <c r="Q26" s="10" t="s">
        <v>234</v>
      </c>
      <c r="R26" s="10" t="s">
        <v>234</v>
      </c>
      <c r="S26" s="10" t="s">
        <v>105</v>
      </c>
      <c r="T26" s="10" t="s">
        <v>105</v>
      </c>
      <c r="U26" s="9">
        <v>43445</v>
      </c>
      <c r="V26" s="9">
        <v>43447</v>
      </c>
      <c r="W26" s="10" t="s">
        <v>109</v>
      </c>
      <c r="X26" s="10" t="s">
        <v>316</v>
      </c>
      <c r="Y26" s="10" t="s">
        <v>297</v>
      </c>
      <c r="Z26" s="10" t="s">
        <v>297</v>
      </c>
      <c r="AA26" s="10" t="s">
        <v>297</v>
      </c>
      <c r="AB26" s="10">
        <v>19</v>
      </c>
      <c r="AC26" s="10">
        <v>19</v>
      </c>
      <c r="AD26" s="10">
        <v>19</v>
      </c>
      <c r="AE26" s="11" t="s">
        <v>248</v>
      </c>
      <c r="AF26" s="9">
        <v>43495</v>
      </c>
      <c r="AG26" s="9">
        <v>43465</v>
      </c>
      <c r="AH26" s="11" t="s">
        <v>326</v>
      </c>
    </row>
  </sheetData>
  <mergeCells count="7">
    <mergeCell ref="A6:AH6"/>
    <mergeCell ref="A2:C2"/>
    <mergeCell ref="D2:F2"/>
    <mergeCell ref="G2:I2"/>
    <mergeCell ref="A3:C3"/>
    <mergeCell ref="D3:F3"/>
    <mergeCell ref="G3:I3"/>
  </mergeCells>
  <dataValidations count="7">
    <dataValidation type="list" allowBlank="1" showErrorMessage="1" sqref="T8:T23 S8:S200">
      <formula1>Hidden_518</formula1>
    </dataValidation>
    <dataValidation type="list" allowBlank="1" showErrorMessage="1" sqref="A8:A22">
      <formula1>Hidden_10</formula1>
    </dataValidation>
    <dataValidation type="list" allowBlank="1" showErrorMessage="1" sqref="D8:D200">
      <formula1>Hidden_13</formula1>
    </dataValidation>
    <dataValidation type="list" allowBlank="1" showErrorMessage="1" sqref="F8:F200">
      <formula1>Hidden_25</formula1>
    </dataValidation>
    <dataValidation type="list" allowBlank="1" showErrorMessage="1" sqref="H8:H200">
      <formula1>Hidden_37</formula1>
    </dataValidation>
    <dataValidation type="list" allowBlank="1" showErrorMessage="1" sqref="J8:J200">
      <formula1>Hidden_49</formula1>
    </dataValidation>
    <dataValidation type="list" allowBlank="1" showErrorMessage="1" sqref="W8:W200">
      <formula1>Hidden_622</formula1>
    </dataValidation>
  </dataValidations>
  <pageMargins left="0.70866141732283472" right="0.70866141732283472" top="0.74803149606299213" bottom="0.74803149606299213" header="0.31496062992125984" footer="0.31496062992125984"/>
  <pageSetup scale="1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topLeftCell="A3" workbookViewId="0">
      <selection activeCell="B4" sqref="B4:D5"/>
    </sheetView>
  </sheetViews>
  <sheetFormatPr baseColWidth="10" defaultColWidth="9.1796875" defaultRowHeight="14.5" x14ac:dyDescent="0.35"/>
  <cols>
    <col min="1" max="1" width="3.453125" bestFit="1" customWidth="1"/>
    <col min="2" max="2" width="18.26953125" bestFit="1" customWidth="1"/>
    <col min="3" max="3" width="20.7265625" bestFit="1" customWidth="1"/>
    <col min="4" max="4" width="23.26953125" bestFit="1" customWidth="1"/>
    <col min="5" max="5" width="26.81640625" customWidth="1"/>
    <col min="6" max="6" width="28.81640625" customWidth="1"/>
    <col min="7" max="7" width="42.7265625" style="32" bestFit="1" customWidth="1"/>
    <col min="8" max="8" width="32.7265625" bestFit="1" customWidth="1"/>
    <col min="9" max="9" width="45.26953125" bestFit="1" customWidth="1"/>
    <col min="10" max="10" width="38.453125" bestFit="1" customWidth="1"/>
    <col min="11" max="11" width="62" bestFit="1" customWidth="1"/>
  </cols>
  <sheetData>
    <row r="1" spans="1:11" hidden="1" x14ac:dyDescent="0.35">
      <c r="B1" t="s">
        <v>7</v>
      </c>
      <c r="C1" t="s">
        <v>7</v>
      </c>
      <c r="D1" t="s">
        <v>10</v>
      </c>
      <c r="E1" t="s">
        <v>11</v>
      </c>
      <c r="F1" t="s">
        <v>11</v>
      </c>
      <c r="G1" s="32" t="s">
        <v>11</v>
      </c>
      <c r="H1" t="s">
        <v>10</v>
      </c>
      <c r="I1" t="s">
        <v>11</v>
      </c>
      <c r="J1" t="s">
        <v>11</v>
      </c>
      <c r="K1" t="s">
        <v>11</v>
      </c>
    </row>
    <row r="2" spans="1:11" hidden="1" x14ac:dyDescent="0.35">
      <c r="B2" t="s">
        <v>132</v>
      </c>
      <c r="C2" t="s">
        <v>133</v>
      </c>
      <c r="D2" t="s">
        <v>134</v>
      </c>
      <c r="E2" t="s">
        <v>135</v>
      </c>
      <c r="F2" t="s">
        <v>136</v>
      </c>
      <c r="G2" s="32" t="s">
        <v>137</v>
      </c>
      <c r="H2" t="s">
        <v>138</v>
      </c>
      <c r="I2" t="s">
        <v>139</v>
      </c>
      <c r="J2" t="s">
        <v>140</v>
      </c>
      <c r="K2" t="s">
        <v>141</v>
      </c>
    </row>
    <row r="3" spans="1:11" ht="28.5" x14ac:dyDescent="0.35">
      <c r="A3" s="1" t="s">
        <v>119</v>
      </c>
      <c r="B3" s="1" t="s">
        <v>142</v>
      </c>
      <c r="C3" s="1" t="s">
        <v>143</v>
      </c>
      <c r="D3" s="1" t="s">
        <v>144</v>
      </c>
      <c r="E3" s="1" t="s">
        <v>145</v>
      </c>
      <c r="F3" s="1" t="s">
        <v>146</v>
      </c>
      <c r="G3" s="33" t="s">
        <v>147</v>
      </c>
      <c r="H3" s="1" t="s">
        <v>148</v>
      </c>
      <c r="I3" s="1" t="s">
        <v>149</v>
      </c>
      <c r="J3" s="1" t="s">
        <v>150</v>
      </c>
      <c r="K3" s="1" t="s">
        <v>151</v>
      </c>
    </row>
    <row r="4" spans="1:11" ht="29" x14ac:dyDescent="0.35">
      <c r="A4">
        <v>1</v>
      </c>
      <c r="B4" s="3">
        <v>361</v>
      </c>
      <c r="C4" s="2">
        <v>3600</v>
      </c>
      <c r="D4" s="2" t="s">
        <v>323</v>
      </c>
      <c r="E4" s="6">
        <v>4832818.21</v>
      </c>
      <c r="F4" s="2">
        <v>0</v>
      </c>
      <c r="G4" s="22">
        <f>67975.5*1.16</f>
        <v>78851.58</v>
      </c>
      <c r="H4" s="2" t="s">
        <v>322</v>
      </c>
      <c r="I4" s="6">
        <f t="shared" ref="I4:I18" si="0">+E4</f>
        <v>4832818.21</v>
      </c>
      <c r="J4" s="2">
        <v>0</v>
      </c>
      <c r="K4" s="5">
        <f>+I4</f>
        <v>4832818.21</v>
      </c>
    </row>
    <row r="5" spans="1:11" ht="29" x14ac:dyDescent="0.35">
      <c r="A5">
        <v>2</v>
      </c>
      <c r="B5" s="3">
        <v>361</v>
      </c>
      <c r="C5" s="2">
        <v>3600</v>
      </c>
      <c r="D5" s="2" t="s">
        <v>323</v>
      </c>
      <c r="E5" s="6">
        <v>4832818.21</v>
      </c>
      <c r="F5" s="2">
        <v>0</v>
      </c>
      <c r="G5" s="22">
        <f>97000*1.16</f>
        <v>112519.99999999999</v>
      </c>
      <c r="H5" s="2" t="s">
        <v>322</v>
      </c>
      <c r="I5" s="6">
        <f t="shared" si="0"/>
        <v>4832818.21</v>
      </c>
      <c r="J5" s="2">
        <v>0</v>
      </c>
      <c r="K5" s="5">
        <f t="shared" ref="K5:K18" si="1">+I5</f>
        <v>4832818.21</v>
      </c>
    </row>
    <row r="6" spans="1:11" ht="29" x14ac:dyDescent="0.35">
      <c r="A6">
        <v>3</v>
      </c>
      <c r="B6" s="3">
        <v>361</v>
      </c>
      <c r="C6" s="2">
        <v>3600</v>
      </c>
      <c r="D6" s="2" t="s">
        <v>323</v>
      </c>
      <c r="E6" s="6">
        <v>4832818.21</v>
      </c>
      <c r="F6" s="2">
        <v>0</v>
      </c>
      <c r="G6" s="22">
        <v>301600</v>
      </c>
      <c r="H6" s="2" t="s">
        <v>322</v>
      </c>
      <c r="I6" s="6">
        <f t="shared" si="0"/>
        <v>4832818.21</v>
      </c>
      <c r="J6" s="2">
        <v>0</v>
      </c>
      <c r="K6" s="5">
        <f t="shared" si="1"/>
        <v>4832818.21</v>
      </c>
    </row>
    <row r="7" spans="1:11" ht="29" x14ac:dyDescent="0.35">
      <c r="A7">
        <v>4</v>
      </c>
      <c r="B7" s="3">
        <v>361</v>
      </c>
      <c r="C7" s="2">
        <v>3600</v>
      </c>
      <c r="D7" s="2" t="s">
        <v>323</v>
      </c>
      <c r="E7" s="6">
        <v>4832818.21</v>
      </c>
      <c r="F7" s="2">
        <v>0</v>
      </c>
      <c r="G7" s="22">
        <v>69878.399999999994</v>
      </c>
      <c r="H7" s="2" t="s">
        <v>322</v>
      </c>
      <c r="I7" s="6">
        <f t="shared" si="0"/>
        <v>4832818.21</v>
      </c>
      <c r="J7" s="2">
        <v>0</v>
      </c>
      <c r="K7" s="5">
        <f t="shared" si="1"/>
        <v>4832818.21</v>
      </c>
    </row>
    <row r="8" spans="1:11" ht="29" x14ac:dyDescent="0.35">
      <c r="A8">
        <v>5</v>
      </c>
      <c r="B8" s="3">
        <v>361</v>
      </c>
      <c r="C8" s="2">
        <v>3600</v>
      </c>
      <c r="D8" s="2" t="s">
        <v>323</v>
      </c>
      <c r="E8" s="6">
        <v>4832818.21</v>
      </c>
      <c r="F8" s="2">
        <v>0</v>
      </c>
      <c r="G8" s="22">
        <v>80040</v>
      </c>
      <c r="H8" s="2" t="s">
        <v>322</v>
      </c>
      <c r="I8" s="6">
        <f t="shared" si="0"/>
        <v>4832818.21</v>
      </c>
      <c r="J8" s="2">
        <v>0</v>
      </c>
      <c r="K8" s="5">
        <f t="shared" si="1"/>
        <v>4832818.21</v>
      </c>
    </row>
    <row r="9" spans="1:11" ht="29" x14ac:dyDescent="0.35">
      <c r="A9">
        <v>6</v>
      </c>
      <c r="B9" s="3">
        <v>361</v>
      </c>
      <c r="C9" s="2">
        <v>3600</v>
      </c>
      <c r="D9" s="2" t="s">
        <v>323</v>
      </c>
      <c r="E9" s="6">
        <v>4832818.21</v>
      </c>
      <c r="F9" s="2">
        <v>0</v>
      </c>
      <c r="G9" s="22">
        <v>292444.12</v>
      </c>
      <c r="H9" s="2" t="s">
        <v>322</v>
      </c>
      <c r="I9" s="6">
        <f t="shared" si="0"/>
        <v>4832818.21</v>
      </c>
      <c r="J9" s="2">
        <v>0</v>
      </c>
      <c r="K9" s="5">
        <f t="shared" si="1"/>
        <v>4832818.21</v>
      </c>
    </row>
    <row r="10" spans="1:11" ht="29" x14ac:dyDescent="0.35">
      <c r="A10">
        <v>7</v>
      </c>
      <c r="B10" s="3">
        <v>361</v>
      </c>
      <c r="C10" s="2">
        <v>3600</v>
      </c>
      <c r="D10" s="2" t="s">
        <v>323</v>
      </c>
      <c r="E10" s="6">
        <v>4832818.21</v>
      </c>
      <c r="F10" s="2">
        <v>0</v>
      </c>
      <c r="G10" s="22">
        <v>80000</v>
      </c>
      <c r="H10" s="2" t="s">
        <v>322</v>
      </c>
      <c r="I10" s="6">
        <f t="shared" si="0"/>
        <v>4832818.21</v>
      </c>
      <c r="J10" s="2">
        <v>0</v>
      </c>
      <c r="K10" s="5">
        <f t="shared" si="1"/>
        <v>4832818.21</v>
      </c>
    </row>
    <row r="11" spans="1:11" ht="29" x14ac:dyDescent="0.35">
      <c r="A11">
        <v>8</v>
      </c>
      <c r="B11" s="3">
        <v>361</v>
      </c>
      <c r="C11" s="2">
        <v>3600</v>
      </c>
      <c r="D11" s="2" t="s">
        <v>323</v>
      </c>
      <c r="E11" s="6">
        <v>4832818.21</v>
      </c>
      <c r="F11" s="2">
        <v>0</v>
      </c>
      <c r="G11" s="22">
        <v>46400</v>
      </c>
      <c r="H11" s="2" t="s">
        <v>322</v>
      </c>
      <c r="I11" s="6">
        <f t="shared" si="0"/>
        <v>4832818.21</v>
      </c>
      <c r="J11" s="2">
        <v>0</v>
      </c>
      <c r="K11" s="5">
        <f t="shared" si="1"/>
        <v>4832818.21</v>
      </c>
    </row>
    <row r="12" spans="1:11" ht="29" x14ac:dyDescent="0.35">
      <c r="A12">
        <v>9</v>
      </c>
      <c r="B12" s="3">
        <v>361</v>
      </c>
      <c r="C12" s="2">
        <v>3600</v>
      </c>
      <c r="D12" s="2" t="s">
        <v>323</v>
      </c>
      <c r="E12" s="6">
        <v>4832818.21</v>
      </c>
      <c r="F12" s="2">
        <v>0</v>
      </c>
      <c r="G12" s="22">
        <v>500000</v>
      </c>
      <c r="H12" s="2" t="s">
        <v>322</v>
      </c>
      <c r="I12" s="6">
        <f t="shared" si="0"/>
        <v>4832818.21</v>
      </c>
      <c r="J12" s="2">
        <v>0</v>
      </c>
      <c r="K12" s="5">
        <f t="shared" si="1"/>
        <v>4832818.21</v>
      </c>
    </row>
    <row r="13" spans="1:11" ht="29" x14ac:dyDescent="0.35">
      <c r="A13">
        <v>10</v>
      </c>
      <c r="B13" s="3">
        <v>361</v>
      </c>
      <c r="C13" s="2">
        <v>3600</v>
      </c>
      <c r="D13" s="2" t="s">
        <v>323</v>
      </c>
      <c r="E13" s="6">
        <v>4832818.21</v>
      </c>
      <c r="F13" s="2">
        <v>0</v>
      </c>
      <c r="G13" s="22">
        <v>1593200.84</v>
      </c>
      <c r="H13" s="2" t="s">
        <v>322</v>
      </c>
      <c r="I13" s="6">
        <f t="shared" si="0"/>
        <v>4832818.21</v>
      </c>
      <c r="J13" s="2">
        <v>0</v>
      </c>
      <c r="K13" s="5">
        <f t="shared" si="1"/>
        <v>4832818.21</v>
      </c>
    </row>
    <row r="14" spans="1:11" ht="29" x14ac:dyDescent="0.35">
      <c r="A14">
        <v>11</v>
      </c>
      <c r="B14" s="3">
        <v>361</v>
      </c>
      <c r="C14" s="2">
        <v>3600</v>
      </c>
      <c r="D14" s="2" t="s">
        <v>323</v>
      </c>
      <c r="E14" s="6">
        <v>4832818.21</v>
      </c>
      <c r="F14" s="2">
        <v>0</v>
      </c>
      <c r="G14" s="22">
        <v>351920</v>
      </c>
      <c r="H14" s="2" t="s">
        <v>322</v>
      </c>
      <c r="I14" s="6">
        <f t="shared" si="0"/>
        <v>4832818.21</v>
      </c>
      <c r="J14" s="2">
        <v>0</v>
      </c>
      <c r="K14" s="5">
        <f t="shared" si="1"/>
        <v>4832818.21</v>
      </c>
    </row>
    <row r="15" spans="1:11" ht="29" x14ac:dyDescent="0.35">
      <c r="A15">
        <v>12</v>
      </c>
      <c r="B15" s="3">
        <v>361</v>
      </c>
      <c r="C15" s="2">
        <v>3600</v>
      </c>
      <c r="D15" s="2" t="s">
        <v>323</v>
      </c>
      <c r="E15" s="6">
        <v>4832818.21</v>
      </c>
      <c r="F15" s="2">
        <v>0</v>
      </c>
      <c r="G15" s="22">
        <v>361920</v>
      </c>
      <c r="H15" s="2" t="s">
        <v>322</v>
      </c>
      <c r="I15" s="6">
        <f t="shared" si="0"/>
        <v>4832818.21</v>
      </c>
      <c r="J15" s="2">
        <v>0</v>
      </c>
      <c r="K15" s="5">
        <f t="shared" si="1"/>
        <v>4832818.21</v>
      </c>
    </row>
    <row r="16" spans="1:11" ht="29" x14ac:dyDescent="0.35">
      <c r="A16">
        <v>13</v>
      </c>
      <c r="B16" s="3">
        <v>361</v>
      </c>
      <c r="C16" s="2">
        <v>3600</v>
      </c>
      <c r="D16" s="2" t="s">
        <v>323</v>
      </c>
      <c r="E16" s="6">
        <v>4832818.21</v>
      </c>
      <c r="F16" s="2">
        <v>0</v>
      </c>
      <c r="G16" s="22">
        <v>464000</v>
      </c>
      <c r="H16" s="2" t="s">
        <v>322</v>
      </c>
      <c r="I16" s="6">
        <f t="shared" si="0"/>
        <v>4832818.21</v>
      </c>
      <c r="J16" s="2">
        <v>0</v>
      </c>
      <c r="K16" s="5">
        <f t="shared" si="1"/>
        <v>4832818.21</v>
      </c>
    </row>
    <row r="17" spans="1:11" ht="29" x14ac:dyDescent="0.35">
      <c r="A17">
        <v>14</v>
      </c>
      <c r="B17" s="3">
        <v>361</v>
      </c>
      <c r="C17" s="2">
        <v>3600</v>
      </c>
      <c r="D17" s="2" t="s">
        <v>323</v>
      </c>
      <c r="E17" s="6">
        <v>4832818.21</v>
      </c>
      <c r="F17" s="2">
        <v>0</v>
      </c>
      <c r="G17" s="22">
        <v>99999.99</v>
      </c>
      <c r="H17" s="2" t="s">
        <v>322</v>
      </c>
      <c r="I17" s="6">
        <f t="shared" si="0"/>
        <v>4832818.21</v>
      </c>
      <c r="J17" s="2">
        <v>0</v>
      </c>
      <c r="K17" s="5">
        <f t="shared" si="1"/>
        <v>4832818.21</v>
      </c>
    </row>
    <row r="18" spans="1:11" ht="29" x14ac:dyDescent="0.35">
      <c r="A18">
        <v>15</v>
      </c>
      <c r="B18" s="3">
        <v>361</v>
      </c>
      <c r="C18" s="2">
        <v>3600</v>
      </c>
      <c r="D18" s="2" t="s">
        <v>323</v>
      </c>
      <c r="E18" s="6">
        <v>4832818.21</v>
      </c>
      <c r="F18" s="2">
        <v>0</v>
      </c>
      <c r="G18" s="23">
        <v>47560</v>
      </c>
      <c r="H18" s="2" t="s">
        <v>322</v>
      </c>
      <c r="I18" s="6">
        <f t="shared" si="0"/>
        <v>4832818.21</v>
      </c>
      <c r="J18" s="2">
        <v>0</v>
      </c>
      <c r="K18" s="5">
        <f t="shared" si="1"/>
        <v>4832818.21</v>
      </c>
    </row>
    <row r="19" spans="1:11" ht="29" x14ac:dyDescent="0.35">
      <c r="A19">
        <f>A18+1</f>
        <v>16</v>
      </c>
      <c r="B19" s="3">
        <v>361</v>
      </c>
      <c r="C19" s="2">
        <v>3600</v>
      </c>
      <c r="D19" s="2" t="s">
        <v>323</v>
      </c>
      <c r="E19" s="6">
        <v>4832818.21</v>
      </c>
      <c r="F19" s="2">
        <v>0</v>
      </c>
      <c r="G19" s="34">
        <v>20000</v>
      </c>
      <c r="H19" s="2" t="s">
        <v>322</v>
      </c>
      <c r="I19" s="6">
        <f t="shared" ref="I19" si="2">+E19</f>
        <v>4832818.21</v>
      </c>
      <c r="J19" s="2">
        <v>0</v>
      </c>
      <c r="K19" s="5">
        <f t="shared" ref="K19" si="3">+I19</f>
        <v>4832818.21</v>
      </c>
    </row>
    <row r="20" spans="1:11" ht="29" x14ac:dyDescent="0.35">
      <c r="A20" s="7">
        <f>A19+1</f>
        <v>17</v>
      </c>
      <c r="B20" s="3">
        <v>361</v>
      </c>
      <c r="C20" s="2">
        <v>3600</v>
      </c>
      <c r="D20" s="2" t="s">
        <v>323</v>
      </c>
      <c r="E20" s="6">
        <v>4832818.21</v>
      </c>
      <c r="F20" s="2">
        <v>0</v>
      </c>
      <c r="G20" s="34">
        <v>42873.599999999999</v>
      </c>
      <c r="H20" s="2" t="s">
        <v>322</v>
      </c>
      <c r="I20" s="6">
        <f t="shared" ref="I20" si="4">+E20</f>
        <v>4832818.21</v>
      </c>
      <c r="J20" s="2">
        <v>0</v>
      </c>
      <c r="K20" s="5">
        <f t="shared" ref="K20" si="5">+I20</f>
        <v>4832818.21</v>
      </c>
    </row>
    <row r="21" spans="1:11" s="7" customFormat="1" ht="29" x14ac:dyDescent="0.35">
      <c r="A21" s="7">
        <f>A20+1</f>
        <v>18</v>
      </c>
      <c r="B21" s="3">
        <v>361</v>
      </c>
      <c r="C21" s="2">
        <v>3600</v>
      </c>
      <c r="D21" s="2" t="s">
        <v>323</v>
      </c>
      <c r="E21" s="6">
        <v>4832818.21</v>
      </c>
      <c r="F21" s="2">
        <v>0</v>
      </c>
      <c r="G21" s="34">
        <v>23200</v>
      </c>
      <c r="H21" s="2" t="s">
        <v>322</v>
      </c>
      <c r="I21" s="6">
        <f t="shared" ref="I21" si="6">+E21</f>
        <v>4832818.21</v>
      </c>
      <c r="J21" s="2">
        <v>0</v>
      </c>
      <c r="K21" s="5">
        <f t="shared" ref="K21" si="7">+I21</f>
        <v>4832818.21</v>
      </c>
    </row>
    <row r="22" spans="1:11" s="7" customFormat="1" ht="29" x14ac:dyDescent="0.35">
      <c r="A22" s="7">
        <f>A21+1</f>
        <v>19</v>
      </c>
      <c r="B22" s="3">
        <v>361</v>
      </c>
      <c r="C22" s="2">
        <v>3600</v>
      </c>
      <c r="D22" s="2" t="s">
        <v>323</v>
      </c>
      <c r="E22" s="6">
        <v>4832818.21</v>
      </c>
      <c r="F22" s="2">
        <v>0</v>
      </c>
      <c r="G22" s="34">
        <v>49300</v>
      </c>
      <c r="H22" s="2" t="s">
        <v>322</v>
      </c>
      <c r="I22" s="6">
        <f t="shared" ref="I22" si="8">+E22</f>
        <v>4832818.21</v>
      </c>
      <c r="J22" s="2">
        <v>0</v>
      </c>
      <c r="K22" s="5">
        <f t="shared" ref="K22" si="9">+I22</f>
        <v>4832818.21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topLeftCell="A3" workbookViewId="0">
      <selection activeCell="F6" sqref="F6"/>
    </sheetView>
  </sheetViews>
  <sheetFormatPr baseColWidth="10" defaultColWidth="9.1796875" defaultRowHeight="13" x14ac:dyDescent="0.35"/>
  <cols>
    <col min="1" max="1" width="3.453125" style="20" bestFit="1" customWidth="1"/>
    <col min="2" max="2" width="29.81640625" style="20" bestFit="1" customWidth="1"/>
    <col min="3" max="3" width="32.54296875" style="20" customWidth="1"/>
    <col min="4" max="4" width="21.26953125" style="20" bestFit="1" customWidth="1"/>
    <col min="5" max="5" width="34.81640625" style="20" bestFit="1" customWidth="1"/>
    <col min="6" max="6" width="53" style="20" bestFit="1" customWidth="1"/>
    <col min="7" max="7" width="26.453125" style="31" bestFit="1" customWidth="1"/>
    <col min="8" max="8" width="37.81640625" style="31" bestFit="1" customWidth="1"/>
    <col min="9" max="9" width="46.26953125" style="20" bestFit="1" customWidth="1"/>
    <col min="10" max="10" width="49" style="20" bestFit="1" customWidth="1"/>
    <col min="11" max="11" width="20.54296875" style="20" bestFit="1" customWidth="1"/>
    <col min="12" max="12" width="26.7265625" style="20" bestFit="1" customWidth="1"/>
    <col min="13" max="16384" width="9.1796875" style="20"/>
  </cols>
  <sheetData>
    <row r="1" spans="1:12" hidden="1" x14ac:dyDescent="0.35">
      <c r="B1" s="20" t="s">
        <v>8</v>
      </c>
      <c r="C1" s="20" t="s">
        <v>10</v>
      </c>
      <c r="D1" s="20" t="s">
        <v>10</v>
      </c>
      <c r="E1" s="20" t="s">
        <v>152</v>
      </c>
      <c r="F1" s="20" t="s">
        <v>152</v>
      </c>
      <c r="G1" s="31" t="s">
        <v>11</v>
      </c>
      <c r="H1" s="31" t="s">
        <v>11</v>
      </c>
      <c r="I1" s="20" t="s">
        <v>8</v>
      </c>
      <c r="J1" s="20" t="s">
        <v>8</v>
      </c>
      <c r="K1" s="20" t="s">
        <v>7</v>
      </c>
      <c r="L1" s="20" t="s">
        <v>152</v>
      </c>
    </row>
    <row r="2" spans="1:12" hidden="1" x14ac:dyDescent="0.35">
      <c r="B2" s="20" t="s">
        <v>153</v>
      </c>
      <c r="C2" s="20" t="s">
        <v>154</v>
      </c>
      <c r="D2" s="20" t="s">
        <v>155</v>
      </c>
      <c r="E2" s="20" t="s">
        <v>156</v>
      </c>
      <c r="F2" s="20" t="s">
        <v>157</v>
      </c>
      <c r="G2" s="31" t="s">
        <v>158</v>
      </c>
      <c r="H2" s="31" t="s">
        <v>159</v>
      </c>
      <c r="I2" s="20" t="s">
        <v>160</v>
      </c>
      <c r="J2" s="20" t="s">
        <v>161</v>
      </c>
      <c r="K2" s="20" t="s">
        <v>162</v>
      </c>
      <c r="L2" s="20" t="s">
        <v>163</v>
      </c>
    </row>
    <row r="3" spans="1:12" ht="26" x14ac:dyDescent="0.35">
      <c r="A3" s="28" t="s">
        <v>119</v>
      </c>
      <c r="B3" s="28" t="s">
        <v>164</v>
      </c>
      <c r="C3" s="28" t="s">
        <v>165</v>
      </c>
      <c r="D3" s="28" t="s">
        <v>166</v>
      </c>
      <c r="E3" s="28" t="s">
        <v>167</v>
      </c>
      <c r="F3" s="28" t="s">
        <v>168</v>
      </c>
      <c r="G3" s="29" t="s">
        <v>169</v>
      </c>
      <c r="H3" s="29" t="s">
        <v>170</v>
      </c>
      <c r="I3" s="28" t="s">
        <v>171</v>
      </c>
      <c r="J3" s="28" t="s">
        <v>172</v>
      </c>
      <c r="K3" s="28" t="s">
        <v>173</v>
      </c>
      <c r="L3" s="28" t="s">
        <v>174</v>
      </c>
    </row>
    <row r="4" spans="1:12" ht="58" x14ac:dyDescent="0.35">
      <c r="A4" s="10">
        <v>1</v>
      </c>
      <c r="B4" s="12">
        <v>43146</v>
      </c>
      <c r="C4" s="8" t="s">
        <v>278</v>
      </c>
      <c r="D4" s="8" t="s">
        <v>220</v>
      </c>
      <c r="E4" s="26" t="s">
        <v>298</v>
      </c>
      <c r="F4" s="27"/>
      <c r="G4" s="22">
        <f>67975.5*1.16</f>
        <v>78851.58</v>
      </c>
      <c r="H4" s="22">
        <f>67975.5*1.16</f>
        <v>78851.58</v>
      </c>
      <c r="I4" s="12">
        <v>43146</v>
      </c>
      <c r="J4" s="12">
        <v>43465</v>
      </c>
      <c r="K4" s="8" t="s">
        <v>252</v>
      </c>
      <c r="L4" s="41" t="s">
        <v>261</v>
      </c>
    </row>
    <row r="5" spans="1:12" ht="58" x14ac:dyDescent="0.35">
      <c r="A5" s="10">
        <v>2</v>
      </c>
      <c r="B5" s="12">
        <v>43146</v>
      </c>
      <c r="C5" s="8" t="s">
        <v>279</v>
      </c>
      <c r="D5" s="8" t="s">
        <v>221</v>
      </c>
      <c r="E5" s="26" t="s">
        <v>299</v>
      </c>
      <c r="F5" s="27"/>
      <c r="G5" s="22">
        <f>97000*1.16</f>
        <v>112519.99999999999</v>
      </c>
      <c r="H5" s="22">
        <f>97000*1.16</f>
        <v>112519.99999999999</v>
      </c>
      <c r="I5" s="12">
        <v>43146</v>
      </c>
      <c r="J5" s="12">
        <v>43465</v>
      </c>
      <c r="K5" s="8">
        <v>4579</v>
      </c>
      <c r="L5" s="41" t="s">
        <v>262</v>
      </c>
    </row>
    <row r="6" spans="1:12" ht="117" x14ac:dyDescent="0.35">
      <c r="A6" s="10">
        <v>3</v>
      </c>
      <c r="B6" s="12">
        <v>43146</v>
      </c>
      <c r="C6" s="8" t="s">
        <v>280</v>
      </c>
      <c r="D6" s="8" t="s">
        <v>222</v>
      </c>
      <c r="E6" s="26" t="s">
        <v>325</v>
      </c>
      <c r="F6" s="27"/>
      <c r="G6" s="22">
        <v>301600</v>
      </c>
      <c r="H6" s="22">
        <v>301600</v>
      </c>
      <c r="I6" s="12">
        <v>43146</v>
      </c>
      <c r="J6" s="12">
        <v>43465</v>
      </c>
      <c r="K6" s="8" t="s">
        <v>253</v>
      </c>
      <c r="L6" s="41" t="s">
        <v>263</v>
      </c>
    </row>
    <row r="7" spans="1:12" ht="58" x14ac:dyDescent="0.35">
      <c r="A7" s="10">
        <v>4</v>
      </c>
      <c r="B7" s="12">
        <v>43146</v>
      </c>
      <c r="C7" s="8" t="s">
        <v>281</v>
      </c>
      <c r="D7" s="8" t="s">
        <v>223</v>
      </c>
      <c r="E7" s="4" t="s">
        <v>300</v>
      </c>
      <c r="F7" s="27"/>
      <c r="G7" s="22">
        <v>69878.399999999994</v>
      </c>
      <c r="H7" s="22">
        <v>69878.399999999994</v>
      </c>
      <c r="I7" s="12">
        <v>43146</v>
      </c>
      <c r="J7" s="12">
        <v>43465</v>
      </c>
      <c r="K7" s="8">
        <v>1845</v>
      </c>
      <c r="L7" s="41" t="s">
        <v>264</v>
      </c>
    </row>
    <row r="8" spans="1:12" ht="65" x14ac:dyDescent="0.35">
      <c r="A8" s="10">
        <v>5</v>
      </c>
      <c r="B8" s="12">
        <v>43146</v>
      </c>
      <c r="C8" s="8" t="s">
        <v>282</v>
      </c>
      <c r="D8" s="8" t="s">
        <v>224</v>
      </c>
      <c r="E8" s="4" t="s">
        <v>301</v>
      </c>
      <c r="F8" s="27"/>
      <c r="G8" s="22">
        <v>80040</v>
      </c>
      <c r="H8" s="22">
        <v>80040</v>
      </c>
      <c r="I8" s="12">
        <v>43146</v>
      </c>
      <c r="J8" s="12">
        <v>43465</v>
      </c>
      <c r="K8" s="8">
        <v>155</v>
      </c>
      <c r="L8" s="41" t="s">
        <v>265</v>
      </c>
    </row>
    <row r="9" spans="1:12" ht="65" x14ac:dyDescent="0.35">
      <c r="A9" s="10">
        <v>6</v>
      </c>
      <c r="B9" s="12">
        <v>43146</v>
      </c>
      <c r="C9" s="8" t="s">
        <v>283</v>
      </c>
      <c r="D9" s="8" t="s">
        <v>225</v>
      </c>
      <c r="E9" s="4" t="s">
        <v>302</v>
      </c>
      <c r="F9" s="27"/>
      <c r="G9" s="22">
        <v>292444.12</v>
      </c>
      <c r="H9" s="22">
        <v>292444.12</v>
      </c>
      <c r="I9" s="12">
        <v>43146</v>
      </c>
      <c r="J9" s="12">
        <v>43465</v>
      </c>
      <c r="K9" s="8" t="s">
        <v>254</v>
      </c>
      <c r="L9" s="41" t="s">
        <v>266</v>
      </c>
    </row>
    <row r="10" spans="1:12" ht="65" x14ac:dyDescent="0.35">
      <c r="A10" s="10">
        <v>7</v>
      </c>
      <c r="B10" s="12">
        <v>43146</v>
      </c>
      <c r="C10" s="8" t="s">
        <v>284</v>
      </c>
      <c r="D10" s="8" t="s">
        <v>226</v>
      </c>
      <c r="E10" s="4" t="s">
        <v>303</v>
      </c>
      <c r="F10" s="27"/>
      <c r="G10" s="22">
        <v>80000</v>
      </c>
      <c r="H10" s="22">
        <v>80000</v>
      </c>
      <c r="I10" s="12">
        <v>43146</v>
      </c>
      <c r="J10" s="12">
        <v>43465</v>
      </c>
      <c r="K10" s="8">
        <v>2040</v>
      </c>
      <c r="L10" s="41" t="s">
        <v>277</v>
      </c>
    </row>
    <row r="11" spans="1:12" ht="58" x14ac:dyDescent="0.35">
      <c r="A11" s="10">
        <v>8</v>
      </c>
      <c r="B11" s="12">
        <v>43146</v>
      </c>
      <c r="C11" s="8" t="s">
        <v>285</v>
      </c>
      <c r="D11" s="8" t="s">
        <v>227</v>
      </c>
      <c r="E11" s="4" t="s">
        <v>304</v>
      </c>
      <c r="F11" s="27"/>
      <c r="G11" s="22">
        <v>46400</v>
      </c>
      <c r="H11" s="22">
        <v>46400</v>
      </c>
      <c r="I11" s="12">
        <v>43146</v>
      </c>
      <c r="J11" s="12">
        <v>43465</v>
      </c>
      <c r="K11" s="8">
        <v>2403</v>
      </c>
      <c r="L11" s="41" t="s">
        <v>267</v>
      </c>
    </row>
    <row r="12" spans="1:12" ht="195" x14ac:dyDescent="0.35">
      <c r="A12" s="10">
        <v>9</v>
      </c>
      <c r="B12" s="12">
        <v>43146</v>
      </c>
      <c r="C12" s="8" t="s">
        <v>286</v>
      </c>
      <c r="D12" s="8" t="str">
        <f>+'Reporte de Formatos'!I16</f>
        <v xml:space="preserve">10 ESPACIOS PUBLICITARIOS EN ESPECTACULAR SUMINISTRO,COLOCACIÓN Y RETIRO DE VINILES,DIFERENTES PUNTOS DEL ESTADO DURANTE 3 MESES.EL RESPONSABLE DE SEGUIMIENTO INFORMARA POR ESCRITO LAS FECHAS PARA SUBIR LOS ESPECTACULARES AL IGUAL DE LA IMAGEN A PUBLICAR </v>
      </c>
      <c r="E12" s="4" t="s">
        <v>305</v>
      </c>
      <c r="F12" s="27"/>
      <c r="G12" s="22">
        <v>500000</v>
      </c>
      <c r="H12" s="22">
        <v>500000</v>
      </c>
      <c r="I12" s="12">
        <v>43146</v>
      </c>
      <c r="J12" s="12">
        <v>43465</v>
      </c>
      <c r="K12" s="8" t="s">
        <v>255</v>
      </c>
      <c r="L12" s="41" t="s">
        <v>268</v>
      </c>
    </row>
    <row r="13" spans="1:12" ht="58" x14ac:dyDescent="0.35">
      <c r="A13" s="10">
        <v>10</v>
      </c>
      <c r="B13" s="12">
        <v>43146</v>
      </c>
      <c r="C13" s="8" t="s">
        <v>287</v>
      </c>
      <c r="D13" s="8" t="s">
        <v>228</v>
      </c>
      <c r="E13" s="4" t="s">
        <v>306</v>
      </c>
      <c r="F13" s="27"/>
      <c r="G13" s="22">
        <v>1593200.84</v>
      </c>
      <c r="H13" s="22">
        <v>1593200.84</v>
      </c>
      <c r="I13" s="12">
        <v>43146</v>
      </c>
      <c r="J13" s="12">
        <v>43465</v>
      </c>
      <c r="K13" s="8" t="s">
        <v>294</v>
      </c>
      <c r="L13" s="41" t="s">
        <v>293</v>
      </c>
    </row>
    <row r="14" spans="1:12" ht="58" x14ac:dyDescent="0.35">
      <c r="A14" s="10">
        <v>11</v>
      </c>
      <c r="B14" s="12">
        <v>43146</v>
      </c>
      <c r="C14" s="8" t="s">
        <v>288</v>
      </c>
      <c r="D14" s="8" t="s">
        <v>229</v>
      </c>
      <c r="E14" s="4" t="s">
        <v>307</v>
      </c>
      <c r="F14" s="27"/>
      <c r="G14" s="22">
        <v>351920</v>
      </c>
      <c r="H14" s="22">
        <v>351920</v>
      </c>
      <c r="I14" s="12">
        <v>43146</v>
      </c>
      <c r="J14" s="12">
        <v>43465</v>
      </c>
      <c r="K14" s="8" t="s">
        <v>256</v>
      </c>
      <c r="L14" s="41" t="s">
        <v>269</v>
      </c>
    </row>
    <row r="15" spans="1:12" ht="58" x14ac:dyDescent="0.35">
      <c r="A15" s="10">
        <v>12</v>
      </c>
      <c r="B15" s="12">
        <v>43146</v>
      </c>
      <c r="C15" s="8" t="s">
        <v>289</v>
      </c>
      <c r="D15" s="8" t="s">
        <v>230</v>
      </c>
      <c r="E15" s="4" t="s">
        <v>308</v>
      </c>
      <c r="F15" s="27"/>
      <c r="G15" s="22">
        <v>361920</v>
      </c>
      <c r="H15" s="22">
        <v>361920</v>
      </c>
      <c r="I15" s="12">
        <v>43146</v>
      </c>
      <c r="J15" s="12">
        <v>43465</v>
      </c>
      <c r="K15" s="8">
        <v>942</v>
      </c>
      <c r="L15" s="41" t="s">
        <v>270</v>
      </c>
    </row>
    <row r="16" spans="1:12" ht="58" x14ac:dyDescent="0.35">
      <c r="A16" s="10">
        <v>13</v>
      </c>
      <c r="B16" s="12">
        <v>43146</v>
      </c>
      <c r="C16" s="8" t="s">
        <v>290</v>
      </c>
      <c r="D16" s="8" t="s">
        <v>231</v>
      </c>
      <c r="E16" s="4" t="s">
        <v>309</v>
      </c>
      <c r="F16" s="27"/>
      <c r="G16" s="22">
        <v>464000</v>
      </c>
      <c r="H16" s="22">
        <v>464000</v>
      </c>
      <c r="I16" s="12">
        <v>43146</v>
      </c>
      <c r="J16" s="12">
        <v>43465</v>
      </c>
      <c r="K16" s="8" t="s">
        <v>257</v>
      </c>
      <c r="L16" s="41" t="s">
        <v>295</v>
      </c>
    </row>
    <row r="17" spans="1:12" ht="58" x14ac:dyDescent="0.35">
      <c r="A17" s="10">
        <v>14</v>
      </c>
      <c r="B17" s="12">
        <v>43153</v>
      </c>
      <c r="C17" s="8" t="s">
        <v>291</v>
      </c>
      <c r="D17" s="8" t="s">
        <v>232</v>
      </c>
      <c r="E17" s="26" t="s">
        <v>310</v>
      </c>
      <c r="F17" s="27"/>
      <c r="G17" s="22">
        <v>99999.99</v>
      </c>
      <c r="H17" s="22">
        <v>99999.99</v>
      </c>
      <c r="I17" s="12">
        <v>43153</v>
      </c>
      <c r="J17" s="12">
        <v>43465</v>
      </c>
      <c r="K17" s="8">
        <v>1001</v>
      </c>
      <c r="L17" s="41" t="s">
        <v>271</v>
      </c>
    </row>
    <row r="18" spans="1:12" ht="58" x14ac:dyDescent="0.35">
      <c r="A18" s="10">
        <v>15</v>
      </c>
      <c r="B18" s="12">
        <v>43253</v>
      </c>
      <c r="C18" s="8" t="s">
        <v>292</v>
      </c>
      <c r="D18" s="8" t="s">
        <v>233</v>
      </c>
      <c r="E18" s="4" t="s">
        <v>311</v>
      </c>
      <c r="F18" s="27"/>
      <c r="G18" s="23">
        <v>47560</v>
      </c>
      <c r="H18" s="23">
        <v>47560</v>
      </c>
      <c r="I18" s="12">
        <v>43253</v>
      </c>
      <c r="J18" s="12">
        <v>43465</v>
      </c>
      <c r="K18" s="8">
        <v>222</v>
      </c>
      <c r="L18" s="41" t="s">
        <v>272</v>
      </c>
    </row>
    <row r="19" spans="1:12" ht="65" x14ac:dyDescent="0.35">
      <c r="A19" s="10">
        <v>16</v>
      </c>
      <c r="B19" s="9">
        <v>43380</v>
      </c>
      <c r="C19" s="25" t="s">
        <v>235</v>
      </c>
      <c r="D19" s="11" t="s">
        <v>236</v>
      </c>
      <c r="E19" s="4" t="s">
        <v>312</v>
      </c>
      <c r="F19" s="27"/>
      <c r="G19" s="34">
        <v>20000</v>
      </c>
      <c r="H19" s="34">
        <v>20000</v>
      </c>
      <c r="I19" s="9">
        <v>43380</v>
      </c>
      <c r="J19" s="9">
        <v>43380</v>
      </c>
      <c r="K19" s="10" t="s">
        <v>258</v>
      </c>
      <c r="L19" s="40" t="s">
        <v>273</v>
      </c>
    </row>
    <row r="20" spans="1:12" ht="58" x14ac:dyDescent="0.35">
      <c r="A20" s="10">
        <v>17</v>
      </c>
      <c r="B20" s="9">
        <v>43444</v>
      </c>
      <c r="C20" s="25" t="s">
        <v>238</v>
      </c>
      <c r="D20" s="11" t="s">
        <v>239</v>
      </c>
      <c r="E20" s="4" t="s">
        <v>313</v>
      </c>
      <c r="F20" s="27"/>
      <c r="G20" s="34">
        <v>42873.599999999999</v>
      </c>
      <c r="H20" s="34">
        <v>42873.599999999999</v>
      </c>
      <c r="I20" s="9">
        <v>43444</v>
      </c>
      <c r="J20" s="9">
        <v>43445</v>
      </c>
      <c r="K20" s="10" t="s">
        <v>259</v>
      </c>
      <c r="L20" s="40" t="s">
        <v>275</v>
      </c>
    </row>
    <row r="21" spans="1:12" ht="58" x14ac:dyDescent="0.35">
      <c r="A21" s="10">
        <f>A20+1</f>
        <v>18</v>
      </c>
      <c r="B21" s="9">
        <v>43447</v>
      </c>
      <c r="C21" s="25" t="s">
        <v>240</v>
      </c>
      <c r="D21" s="11" t="s">
        <v>249</v>
      </c>
      <c r="E21" s="4" t="s">
        <v>314</v>
      </c>
      <c r="F21" s="10"/>
      <c r="G21" s="34">
        <v>23200</v>
      </c>
      <c r="H21" s="34">
        <v>23200</v>
      </c>
      <c r="I21" s="9">
        <v>43447</v>
      </c>
      <c r="J21" s="9">
        <v>43465</v>
      </c>
      <c r="K21" s="10" t="s">
        <v>260</v>
      </c>
      <c r="L21" s="40" t="s">
        <v>274</v>
      </c>
    </row>
    <row r="22" spans="1:12" ht="58" x14ac:dyDescent="0.35">
      <c r="A22" s="10">
        <f>A21+1</f>
        <v>19</v>
      </c>
      <c r="B22" s="9">
        <v>43445</v>
      </c>
      <c r="C22" s="25" t="s">
        <v>241</v>
      </c>
      <c r="D22" s="11" t="s">
        <v>246</v>
      </c>
      <c r="E22" s="4" t="s">
        <v>315</v>
      </c>
      <c r="F22" s="10"/>
      <c r="G22" s="34">
        <v>49300</v>
      </c>
      <c r="H22" s="34">
        <v>49300</v>
      </c>
      <c r="I22" s="9">
        <v>43445</v>
      </c>
      <c r="J22" s="9">
        <v>43447</v>
      </c>
      <c r="K22" s="10">
        <v>1097</v>
      </c>
      <c r="L22" s="40" t="s">
        <v>276</v>
      </c>
    </row>
  </sheetData>
  <hyperlinks>
    <hyperlink ref="E10" r:id="rId1"/>
    <hyperlink ref="E19" r:id="rId2"/>
    <hyperlink ref="E20" r:id="rId3"/>
    <hyperlink ref="E21" r:id="rId4"/>
    <hyperlink ref="E22" r:id="rId5"/>
    <hyperlink ref="L21" r:id="rId6"/>
    <hyperlink ref="L4" r:id="rId7"/>
    <hyperlink ref="L5" r:id="rId8"/>
    <hyperlink ref="L6" r:id="rId9"/>
    <hyperlink ref="L7" r:id="rId10"/>
    <hyperlink ref="L8" r:id="rId11"/>
    <hyperlink ref="L9" r:id="rId12"/>
    <hyperlink ref="L10" r:id="rId13"/>
    <hyperlink ref="L11" r:id="rId14"/>
    <hyperlink ref="L12" r:id="rId15"/>
    <hyperlink ref="L14" r:id="rId16"/>
    <hyperlink ref="L15" r:id="rId17"/>
    <hyperlink ref="L17" r:id="rId18"/>
    <hyperlink ref="L18" r:id="rId19"/>
    <hyperlink ref="L20" r:id="rId20"/>
    <hyperlink ref="L19" r:id="rId21"/>
    <hyperlink ref="L22" r:id="rId22"/>
    <hyperlink ref="L16" r:id="rId23"/>
    <hyperlink ref="E7" r:id="rId24"/>
    <hyperlink ref="E8" r:id="rId25"/>
    <hyperlink ref="E11" r:id="rId26"/>
    <hyperlink ref="E12" r:id="rId27"/>
    <hyperlink ref="E13" r:id="rId28"/>
    <hyperlink ref="E14" r:id="rId29"/>
    <hyperlink ref="E15" r:id="rId30"/>
    <hyperlink ref="E16" r:id="rId31"/>
    <hyperlink ref="E18" r:id="rId3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796875" defaultRowHeight="14.5" x14ac:dyDescent="0.35"/>
  <sheetData>
    <row r="1" spans="1:1" x14ac:dyDescent="0.35">
      <c r="A1" t="s">
        <v>84</v>
      </c>
    </row>
    <row r="2" spans="1:1" x14ac:dyDescent="0.35">
      <c r="A2" t="s">
        <v>85</v>
      </c>
    </row>
    <row r="3" spans="1:1" x14ac:dyDescent="0.3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796875" defaultRowHeight="14.5" x14ac:dyDescent="0.35"/>
  <sheetData>
    <row r="1" spans="1:1" x14ac:dyDescent="0.35">
      <c r="A1" t="s">
        <v>87</v>
      </c>
    </row>
    <row r="2" spans="1:1" x14ac:dyDescent="0.35">
      <c r="A2" t="s">
        <v>88</v>
      </c>
    </row>
    <row r="3" spans="1:1" x14ac:dyDescent="0.35">
      <c r="A3" t="s">
        <v>89</v>
      </c>
    </row>
    <row r="4" spans="1:1" x14ac:dyDescent="0.3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H26" sqref="H26"/>
    </sheetView>
  </sheetViews>
  <sheetFormatPr baseColWidth="10" defaultColWidth="9.1796875" defaultRowHeight="14.5" x14ac:dyDescent="0.35"/>
  <sheetData>
    <row r="1" spans="1:1" x14ac:dyDescent="0.35">
      <c r="A1" t="s">
        <v>91</v>
      </c>
    </row>
    <row r="2" spans="1:1" x14ac:dyDescent="0.35">
      <c r="A2" t="s">
        <v>92</v>
      </c>
    </row>
    <row r="3" spans="1:1" x14ac:dyDescent="0.35">
      <c r="A3" t="s">
        <v>93</v>
      </c>
    </row>
    <row r="4" spans="1:1" x14ac:dyDescent="0.35">
      <c r="A4" t="s">
        <v>94</v>
      </c>
    </row>
    <row r="5" spans="1:1" x14ac:dyDescent="0.35">
      <c r="A5" t="s">
        <v>95</v>
      </c>
    </row>
    <row r="6" spans="1:1" x14ac:dyDescent="0.35">
      <c r="A6" t="s">
        <v>96</v>
      </c>
    </row>
    <row r="7" spans="1:1" x14ac:dyDescent="0.35">
      <c r="A7" t="s">
        <v>97</v>
      </c>
    </row>
    <row r="8" spans="1:1" x14ac:dyDescent="0.35">
      <c r="A8" t="s">
        <v>98</v>
      </c>
    </row>
    <row r="9" spans="1:1" x14ac:dyDescent="0.35">
      <c r="A9" t="s">
        <v>99</v>
      </c>
    </row>
    <row r="10" spans="1:1" x14ac:dyDescent="0.3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101</v>
      </c>
    </row>
    <row r="2" spans="1:1" x14ac:dyDescent="0.3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796875" defaultRowHeight="14.5" x14ac:dyDescent="0.35"/>
  <sheetData>
    <row r="1" spans="1:1" x14ac:dyDescent="0.35">
      <c r="A1" t="s">
        <v>103</v>
      </c>
    </row>
    <row r="2" spans="1:1" x14ac:dyDescent="0.35">
      <c r="A2" t="s">
        <v>104</v>
      </c>
    </row>
    <row r="3" spans="1:1" x14ac:dyDescent="0.35">
      <c r="A3" t="s">
        <v>105</v>
      </c>
    </row>
    <row r="4" spans="1:1" x14ac:dyDescent="0.3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26" sqref="B26"/>
    </sheetView>
  </sheetViews>
  <sheetFormatPr baseColWidth="10" defaultColWidth="9.1796875" defaultRowHeight="14.5" x14ac:dyDescent="0.35"/>
  <sheetData>
    <row r="1" spans="1:1" x14ac:dyDescent="0.35">
      <c r="A1" t="s">
        <v>107</v>
      </c>
    </row>
    <row r="2" spans="1:1" x14ac:dyDescent="0.35">
      <c r="A2" t="s">
        <v>108</v>
      </c>
    </row>
    <row r="3" spans="1:1" x14ac:dyDescent="0.3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topLeftCell="C7" workbookViewId="0">
      <selection activeCell="G12" sqref="G12"/>
    </sheetView>
  </sheetViews>
  <sheetFormatPr baseColWidth="10" defaultColWidth="9.1796875" defaultRowHeight="13" x14ac:dyDescent="0.3"/>
  <cols>
    <col min="1" max="1" width="3.453125" style="18" bestFit="1" customWidth="1"/>
    <col min="2" max="2" width="41.26953125" style="18" customWidth="1"/>
    <col min="3" max="3" width="12.1796875" style="18" bestFit="1" customWidth="1"/>
    <col min="4" max="4" width="17" style="18" bestFit="1" customWidth="1"/>
    <col min="5" max="5" width="19.1796875" style="18" bestFit="1" customWidth="1"/>
    <col min="6" max="6" width="34.81640625" style="18" customWidth="1"/>
    <col min="7" max="7" width="37" style="18" bestFit="1" customWidth="1"/>
    <col min="8" max="8" width="33.1796875" style="18" bestFit="1" customWidth="1"/>
    <col min="9" max="9" width="52.1796875" style="18" bestFit="1" customWidth="1"/>
    <col min="10" max="10" width="50.7265625" style="18" bestFit="1" customWidth="1"/>
    <col min="11" max="16384" width="9.1796875" style="18"/>
  </cols>
  <sheetData>
    <row r="1" spans="1:10" hidden="1" x14ac:dyDescent="0.3">
      <c r="B1" s="18" t="s">
        <v>10</v>
      </c>
      <c r="C1" s="18" t="s">
        <v>7</v>
      </c>
      <c r="D1" s="18" t="s">
        <v>7</v>
      </c>
      <c r="E1" s="18" t="s">
        <v>7</v>
      </c>
      <c r="F1" s="18" t="s">
        <v>10</v>
      </c>
      <c r="G1" s="18" t="s">
        <v>7</v>
      </c>
      <c r="H1" s="18" t="s">
        <v>9</v>
      </c>
      <c r="I1" s="18" t="s">
        <v>10</v>
      </c>
      <c r="J1" s="18" t="s">
        <v>10</v>
      </c>
    </row>
    <row r="2" spans="1:10" hidden="1" x14ac:dyDescent="0.3">
      <c r="B2" s="18" t="s">
        <v>110</v>
      </c>
      <c r="C2" s="18" t="s">
        <v>111</v>
      </c>
      <c r="D2" s="18" t="s">
        <v>112</v>
      </c>
      <c r="E2" s="18" t="s">
        <v>113</v>
      </c>
      <c r="F2" s="18" t="s">
        <v>114</v>
      </c>
      <c r="G2" s="18" t="s">
        <v>115</v>
      </c>
      <c r="H2" s="18" t="s">
        <v>116</v>
      </c>
      <c r="I2" s="18" t="s">
        <v>117</v>
      </c>
      <c r="J2" s="18" t="s">
        <v>118</v>
      </c>
    </row>
    <row r="3" spans="1:10" ht="26" x14ac:dyDescent="0.3">
      <c r="A3" s="24" t="s">
        <v>119</v>
      </c>
      <c r="B3" s="24" t="s">
        <v>120</v>
      </c>
      <c r="C3" s="24" t="s">
        <v>121</v>
      </c>
      <c r="D3" s="24" t="s">
        <v>122</v>
      </c>
      <c r="E3" s="24" t="s">
        <v>123</v>
      </c>
      <c r="F3" s="24" t="s">
        <v>124</v>
      </c>
      <c r="G3" s="24" t="s">
        <v>125</v>
      </c>
      <c r="H3" s="24" t="s">
        <v>126</v>
      </c>
      <c r="I3" s="24" t="s">
        <v>127</v>
      </c>
      <c r="J3" s="24" t="s">
        <v>128</v>
      </c>
    </row>
    <row r="4" spans="1:10" ht="39" x14ac:dyDescent="0.3">
      <c r="A4" s="19">
        <v>1</v>
      </c>
      <c r="B4" s="35" t="s">
        <v>183</v>
      </c>
      <c r="C4" s="30"/>
      <c r="D4" s="30"/>
      <c r="E4" s="30"/>
      <c r="F4" s="35" t="s">
        <v>183</v>
      </c>
      <c r="G4" s="35" t="s">
        <v>198</v>
      </c>
      <c r="H4" s="35" t="s">
        <v>130</v>
      </c>
      <c r="I4" s="35" t="s">
        <v>296</v>
      </c>
      <c r="J4" s="42" t="s">
        <v>321</v>
      </c>
    </row>
    <row r="5" spans="1:10" ht="39" x14ac:dyDescent="0.3">
      <c r="A5" s="19">
        <v>2</v>
      </c>
      <c r="B5" s="35" t="s">
        <v>184</v>
      </c>
      <c r="C5" s="30"/>
      <c r="D5" s="30"/>
      <c r="E5" s="30"/>
      <c r="F5" s="35" t="s">
        <v>184</v>
      </c>
      <c r="G5" s="35" t="s">
        <v>199</v>
      </c>
      <c r="H5" s="35" t="s">
        <v>130</v>
      </c>
      <c r="I5" s="35" t="s">
        <v>296</v>
      </c>
      <c r="J5" s="42" t="s">
        <v>321</v>
      </c>
    </row>
    <row r="6" spans="1:10" ht="39" x14ac:dyDescent="0.3">
      <c r="A6" s="19">
        <v>3</v>
      </c>
      <c r="B6" s="35" t="s">
        <v>185</v>
      </c>
      <c r="C6" s="30"/>
      <c r="D6" s="30"/>
      <c r="E6" s="30"/>
      <c r="F6" s="35" t="s">
        <v>185</v>
      </c>
      <c r="G6" s="35" t="s">
        <v>200</v>
      </c>
      <c r="H6" s="35" t="s">
        <v>130</v>
      </c>
      <c r="I6" s="35" t="s">
        <v>296</v>
      </c>
      <c r="J6" s="42" t="s">
        <v>321</v>
      </c>
    </row>
    <row r="7" spans="1:10" ht="39" x14ac:dyDescent="0.3">
      <c r="A7" s="19">
        <v>4</v>
      </c>
      <c r="B7" s="30"/>
      <c r="C7" s="30" t="s">
        <v>194</v>
      </c>
      <c r="D7" s="30" t="s">
        <v>201</v>
      </c>
      <c r="E7" s="35" t="s">
        <v>202</v>
      </c>
      <c r="F7" s="22" t="s">
        <v>317</v>
      </c>
      <c r="G7" s="35" t="s">
        <v>203</v>
      </c>
      <c r="H7" s="35" t="s">
        <v>130</v>
      </c>
      <c r="I7" s="35" t="s">
        <v>296</v>
      </c>
      <c r="J7" s="42" t="s">
        <v>321</v>
      </c>
    </row>
    <row r="8" spans="1:10" ht="39" x14ac:dyDescent="0.3">
      <c r="A8" s="19">
        <v>5</v>
      </c>
      <c r="B8" s="30"/>
      <c r="C8" s="30" t="s">
        <v>195</v>
      </c>
      <c r="D8" s="30" t="s">
        <v>204</v>
      </c>
      <c r="E8" s="35" t="s">
        <v>205</v>
      </c>
      <c r="F8" s="22" t="s">
        <v>327</v>
      </c>
      <c r="G8" s="35" t="s">
        <v>206</v>
      </c>
      <c r="H8" s="35" t="s">
        <v>130</v>
      </c>
      <c r="I8" s="35" t="s">
        <v>296</v>
      </c>
      <c r="J8" s="42" t="s">
        <v>321</v>
      </c>
    </row>
    <row r="9" spans="1:10" ht="39" x14ac:dyDescent="0.3">
      <c r="A9" s="19">
        <v>6</v>
      </c>
      <c r="B9" s="35" t="s">
        <v>186</v>
      </c>
      <c r="C9" s="30"/>
      <c r="D9" s="30"/>
      <c r="E9" s="30"/>
      <c r="F9" s="35" t="s">
        <v>186</v>
      </c>
      <c r="G9" s="35" t="s">
        <v>207</v>
      </c>
      <c r="H9" s="35" t="s">
        <v>130</v>
      </c>
      <c r="I9" s="35" t="s">
        <v>296</v>
      </c>
      <c r="J9" s="42" t="s">
        <v>321</v>
      </c>
    </row>
    <row r="10" spans="1:10" ht="39" x14ac:dyDescent="0.3">
      <c r="A10" s="19">
        <v>7</v>
      </c>
      <c r="B10" s="30"/>
      <c r="C10" s="30" t="s">
        <v>196</v>
      </c>
      <c r="D10" s="30" t="s">
        <v>208</v>
      </c>
      <c r="E10" s="35" t="s">
        <v>209</v>
      </c>
      <c r="F10" s="22" t="s">
        <v>318</v>
      </c>
      <c r="G10" s="35" t="s">
        <v>324</v>
      </c>
      <c r="H10" s="35" t="s">
        <v>130</v>
      </c>
      <c r="I10" s="35" t="s">
        <v>296</v>
      </c>
      <c r="J10" s="42" t="s">
        <v>321</v>
      </c>
    </row>
    <row r="11" spans="1:10" ht="39" x14ac:dyDescent="0.3">
      <c r="A11" s="19">
        <v>8</v>
      </c>
      <c r="B11" s="30"/>
      <c r="C11" s="30" t="s">
        <v>197</v>
      </c>
      <c r="D11" s="30" t="s">
        <v>210</v>
      </c>
      <c r="E11" s="35" t="s">
        <v>211</v>
      </c>
      <c r="F11" s="22" t="s">
        <v>319</v>
      </c>
      <c r="G11" s="35" t="s">
        <v>320</v>
      </c>
      <c r="H11" s="35" t="s">
        <v>130</v>
      </c>
      <c r="I11" s="35" t="s">
        <v>296</v>
      </c>
      <c r="J11" s="42" t="s">
        <v>321</v>
      </c>
    </row>
    <row r="12" spans="1:10" ht="39" x14ac:dyDescent="0.3">
      <c r="A12" s="19">
        <v>9</v>
      </c>
      <c r="B12" s="35" t="s">
        <v>187</v>
      </c>
      <c r="C12" s="30"/>
      <c r="D12" s="30"/>
      <c r="E12" s="30"/>
      <c r="F12" s="35" t="s">
        <v>187</v>
      </c>
      <c r="G12" s="35" t="s">
        <v>213</v>
      </c>
      <c r="H12" s="35" t="s">
        <v>130</v>
      </c>
      <c r="I12" s="35" t="s">
        <v>296</v>
      </c>
      <c r="J12" s="42" t="s">
        <v>321</v>
      </c>
    </row>
    <row r="13" spans="1:10" ht="39" x14ac:dyDescent="0.3">
      <c r="A13" s="19">
        <v>10</v>
      </c>
      <c r="B13" s="35" t="s">
        <v>188</v>
      </c>
      <c r="C13" s="30"/>
      <c r="D13" s="30"/>
      <c r="E13" s="30"/>
      <c r="F13" s="35" t="s">
        <v>188</v>
      </c>
      <c r="G13" s="35" t="s">
        <v>214</v>
      </c>
      <c r="H13" s="35" t="s">
        <v>130</v>
      </c>
      <c r="I13" s="35" t="s">
        <v>296</v>
      </c>
      <c r="J13" s="42" t="s">
        <v>321</v>
      </c>
    </row>
    <row r="14" spans="1:10" ht="39" x14ac:dyDescent="0.3">
      <c r="A14" s="19">
        <v>11</v>
      </c>
      <c r="B14" s="35" t="s">
        <v>189</v>
      </c>
      <c r="C14" s="30"/>
      <c r="D14" s="30"/>
      <c r="E14" s="30"/>
      <c r="F14" s="35" t="s">
        <v>189</v>
      </c>
      <c r="G14" s="35" t="s">
        <v>215</v>
      </c>
      <c r="H14" s="35" t="s">
        <v>130</v>
      </c>
      <c r="I14" s="35" t="s">
        <v>296</v>
      </c>
      <c r="J14" s="42" t="s">
        <v>321</v>
      </c>
    </row>
    <row r="15" spans="1:10" ht="39" x14ac:dyDescent="0.3">
      <c r="A15" s="19">
        <v>12</v>
      </c>
      <c r="B15" s="35" t="s">
        <v>190</v>
      </c>
      <c r="C15" s="30"/>
      <c r="D15" s="30"/>
      <c r="E15" s="30"/>
      <c r="F15" s="35" t="s">
        <v>190</v>
      </c>
      <c r="G15" s="35" t="s">
        <v>216</v>
      </c>
      <c r="H15" s="35" t="s">
        <v>130</v>
      </c>
      <c r="I15" s="35" t="s">
        <v>296</v>
      </c>
      <c r="J15" s="42" t="s">
        <v>321</v>
      </c>
    </row>
    <row r="16" spans="1:10" ht="39" x14ac:dyDescent="0.3">
      <c r="A16" s="19">
        <v>13</v>
      </c>
      <c r="B16" s="35" t="s">
        <v>191</v>
      </c>
      <c r="C16" s="30"/>
      <c r="D16" s="30"/>
      <c r="E16" s="30"/>
      <c r="F16" s="35" t="s">
        <v>191</v>
      </c>
      <c r="G16" s="35" t="s">
        <v>217</v>
      </c>
      <c r="H16" s="35" t="s">
        <v>130</v>
      </c>
      <c r="I16" s="35" t="s">
        <v>296</v>
      </c>
      <c r="J16" s="42" t="s">
        <v>321</v>
      </c>
    </row>
    <row r="17" spans="1:10" ht="39" x14ac:dyDescent="0.3">
      <c r="A17" s="19">
        <v>14</v>
      </c>
      <c r="B17" s="35" t="s">
        <v>192</v>
      </c>
      <c r="C17" s="30"/>
      <c r="D17" s="30"/>
      <c r="E17" s="30"/>
      <c r="F17" s="35" t="s">
        <v>192</v>
      </c>
      <c r="G17" s="35" t="s">
        <v>218</v>
      </c>
      <c r="H17" s="35" t="s">
        <v>130</v>
      </c>
      <c r="I17" s="35" t="s">
        <v>296</v>
      </c>
      <c r="J17" s="42" t="s">
        <v>321</v>
      </c>
    </row>
    <row r="18" spans="1:10" ht="39" x14ac:dyDescent="0.3">
      <c r="A18" s="19">
        <v>15</v>
      </c>
      <c r="B18" s="35" t="s">
        <v>193</v>
      </c>
      <c r="C18" s="30"/>
      <c r="D18" s="30"/>
      <c r="E18" s="30"/>
      <c r="F18" s="35" t="s">
        <v>193</v>
      </c>
      <c r="G18" s="35" t="s">
        <v>219</v>
      </c>
      <c r="H18" s="35" t="s">
        <v>130</v>
      </c>
      <c r="I18" s="35" t="s">
        <v>296</v>
      </c>
      <c r="J18" s="42" t="s">
        <v>321</v>
      </c>
    </row>
    <row r="19" spans="1:10" s="16" customFormat="1" ht="39" x14ac:dyDescent="0.3">
      <c r="A19" s="17">
        <f>A18+1</f>
        <v>16</v>
      </c>
      <c r="B19" s="17" t="s">
        <v>186</v>
      </c>
      <c r="C19" s="30"/>
      <c r="D19" s="30"/>
      <c r="E19" s="30"/>
      <c r="F19" s="17" t="s">
        <v>186</v>
      </c>
      <c r="G19" s="17" t="s">
        <v>207</v>
      </c>
      <c r="H19" s="35" t="s">
        <v>130</v>
      </c>
      <c r="I19" s="35" t="s">
        <v>296</v>
      </c>
      <c r="J19" s="42" t="s">
        <v>321</v>
      </c>
    </row>
    <row r="20" spans="1:10" s="16" customFormat="1" ht="39" x14ac:dyDescent="0.3">
      <c r="A20" s="17">
        <f>A19+1</f>
        <v>17</v>
      </c>
      <c r="B20" s="17" t="s">
        <v>186</v>
      </c>
      <c r="C20" s="30"/>
      <c r="D20" s="30"/>
      <c r="E20" s="30"/>
      <c r="F20" s="17" t="s">
        <v>186</v>
      </c>
      <c r="G20" s="17" t="s">
        <v>207</v>
      </c>
      <c r="H20" s="35" t="s">
        <v>130</v>
      </c>
      <c r="I20" s="35" t="s">
        <v>296</v>
      </c>
      <c r="J20" s="42" t="s">
        <v>321</v>
      </c>
    </row>
    <row r="21" spans="1:10" ht="39" x14ac:dyDescent="0.3">
      <c r="A21" s="17">
        <f>A20+1</f>
        <v>18</v>
      </c>
      <c r="B21" s="17"/>
      <c r="C21" s="17" t="s">
        <v>197</v>
      </c>
      <c r="D21" s="17" t="s">
        <v>210</v>
      </c>
      <c r="E21" s="17" t="s">
        <v>211</v>
      </c>
      <c r="F21" s="34" t="s">
        <v>319</v>
      </c>
      <c r="G21" s="17" t="s">
        <v>212</v>
      </c>
      <c r="H21" s="17" t="s">
        <v>130</v>
      </c>
      <c r="I21" s="35" t="s">
        <v>296</v>
      </c>
      <c r="J21" s="42" t="s">
        <v>321</v>
      </c>
    </row>
    <row r="22" spans="1:10" ht="39" x14ac:dyDescent="0.3">
      <c r="A22" s="10">
        <f>A21+1</f>
        <v>19</v>
      </c>
      <c r="B22" s="10" t="s">
        <v>190</v>
      </c>
      <c r="C22" s="10"/>
      <c r="D22" s="10"/>
      <c r="E22" s="10"/>
      <c r="F22" s="10" t="s">
        <v>190</v>
      </c>
      <c r="G22" s="10" t="s">
        <v>216</v>
      </c>
      <c r="H22" s="10" t="s">
        <v>130</v>
      </c>
      <c r="I22" s="35" t="s">
        <v>296</v>
      </c>
      <c r="J22" s="42" t="s">
        <v>321</v>
      </c>
    </row>
  </sheetData>
  <dataValidations count="1">
    <dataValidation type="list" allowBlank="1" showErrorMessage="1" sqref="H21:H200">
      <formula1>Hidden_1_Tabla_4163447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E26" sqref="E26"/>
    </sheetView>
  </sheetViews>
  <sheetFormatPr baseColWidth="10" defaultColWidth="9.1796875" defaultRowHeight="14.5" x14ac:dyDescent="0.35"/>
  <sheetData>
    <row r="1" spans="1:1" x14ac:dyDescent="0.35">
      <c r="A1" t="s">
        <v>129</v>
      </c>
    </row>
    <row r="2" spans="1:1" x14ac:dyDescent="0.35">
      <c r="A2" t="s">
        <v>130</v>
      </c>
    </row>
    <row r="3" spans="1:1" x14ac:dyDescent="0.3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Tabla_416344</vt:lpstr>
      <vt:lpstr>Hidden_1_Tabla_416344</vt:lpstr>
      <vt:lpstr>Tabla_416345</vt:lpstr>
      <vt:lpstr>Tabla_416346</vt:lpstr>
      <vt:lpstr>Hidden_1_Tabla_4163447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Maggi</cp:lastModifiedBy>
  <cp:lastPrinted>2019-03-22T21:34:27Z</cp:lastPrinted>
  <dcterms:created xsi:type="dcterms:W3CDTF">2018-11-08T19:27:47Z</dcterms:created>
  <dcterms:modified xsi:type="dcterms:W3CDTF">2019-08-28T00:47:11Z</dcterms:modified>
</cp:coreProperties>
</file>