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  <calcPr calcId="145621"/>
</workbook>
</file>

<file path=xl/calcChain.xml><?xml version="1.0" encoding="utf-8"?>
<calcChain xmlns="http://schemas.openxmlformats.org/spreadsheetml/2006/main">
  <c r="O10" i="1" l="1"/>
  <c r="O9" i="1"/>
  <c r="AX10" i="1" l="1"/>
  <c r="AX11" i="1"/>
  <c r="AX12" i="1"/>
  <c r="AX13" i="1"/>
  <c r="AX14" i="1"/>
  <c r="AX15" i="1"/>
  <c r="AX16" i="1"/>
  <c r="AX17" i="1"/>
  <c r="AX18" i="1"/>
  <c r="AX19" i="1"/>
  <c r="AX20" i="1"/>
  <c r="AX21" i="1"/>
  <c r="AX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9" i="1"/>
  <c r="I10" i="1"/>
  <c r="I11" i="1"/>
  <c r="I12" i="1"/>
  <c r="I13" i="1"/>
  <c r="I14" i="1"/>
  <c r="I15" i="1"/>
  <c r="I16" i="1"/>
  <c r="I17" i="1"/>
  <c r="I18" i="1"/>
  <c r="I19" i="1"/>
  <c r="I20" i="1"/>
  <c r="I21" i="1"/>
  <c r="I9" i="1"/>
  <c r="AP21" i="1" l="1"/>
  <c r="AR21" i="1"/>
  <c r="AY21" i="1" s="1"/>
  <c r="AR20" i="1"/>
  <c r="AY20" i="1" s="1"/>
  <c r="AP20" i="1"/>
  <c r="AR19" i="1"/>
  <c r="AY19" i="1" s="1"/>
  <c r="AP19" i="1"/>
  <c r="AP18" i="1"/>
  <c r="AR18" i="1"/>
  <c r="AY18" i="1" s="1"/>
  <c r="AP17" i="1"/>
  <c r="AR17" i="1"/>
  <c r="AY17" i="1" s="1"/>
  <c r="AR16" i="1"/>
  <c r="AY16" i="1" s="1"/>
  <c r="AP16" i="1"/>
  <c r="AR15" i="1"/>
  <c r="AY15" i="1" s="1"/>
  <c r="AP15" i="1"/>
  <c r="AP14" i="1"/>
  <c r="AR14" i="1"/>
  <c r="AY14" i="1" s="1"/>
  <c r="AP13" i="1"/>
  <c r="AR13" i="1"/>
  <c r="AY13" i="1" s="1"/>
  <c r="AR12" i="1"/>
  <c r="AY12" i="1" s="1"/>
  <c r="AP12" i="1"/>
  <c r="AR11" i="1"/>
  <c r="AY11" i="1" s="1"/>
  <c r="AP11" i="1"/>
  <c r="AP10" i="1"/>
  <c r="AR10" i="1"/>
  <c r="AY10" i="1" s="1"/>
  <c r="AP9" i="1"/>
  <c r="AR9" i="1"/>
  <c r="AY9" i="1" s="1"/>
</calcChain>
</file>

<file path=xl/sharedStrings.xml><?xml version="1.0" encoding="utf-8"?>
<sst xmlns="http://schemas.openxmlformats.org/spreadsheetml/2006/main" count="750" uniqueCount="278">
  <si>
    <t>29079</t>
  </si>
  <si>
    <t>TÍTULO</t>
  </si>
  <si>
    <t>NOMBRE CORTO</t>
  </si>
  <si>
    <t>DESCRIPCIÓN</t>
  </si>
  <si>
    <t>Erogación de recursos por contratación de servicios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</si>
  <si>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</si>
  <si>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</si>
  <si>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</si>
  <si>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</si>
  <si>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</si>
  <si>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</si>
  <si>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</si>
  <si>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</si>
  <si>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</si>
  <si>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</si>
  <si>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</si>
  <si>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</si>
  <si>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</si>
  <si>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</si>
  <si>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</si>
  <si>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</si>
  <si>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</si>
  <si>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</si>
  <si>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</si>
  <si>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</si>
  <si>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</si>
  <si>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</si>
  <si>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</si>
  <si>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</si>
  <si>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</si>
  <si>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</si>
  <si>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</si>
  <si>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</si>
  <si>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</si>
  <si>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</si>
  <si>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</si>
  <si>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</si>
  <si>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</si>
  <si>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</si>
  <si>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</si>
  <si>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</si>
  <si>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</si>
  <si>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</si>
  <si>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</si>
  <si>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</si>
  <si>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</si>
  <si>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</si>
  <si>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</si>
  <si>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</si>
  <si>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Tipo de servicio</t>
  </si>
  <si>
    <t>Tipo de medio</t>
  </si>
  <si>
    <t>Año de la campaña</t>
  </si>
  <si>
    <t>Tema de la campaña o aviso institucional</t>
  </si>
  <si>
    <t>Objetivo de comunicación</t>
  </si>
  <si>
    <t>Cobertura</t>
  </si>
  <si>
    <t>Fecha de término de los servicios contratados</t>
  </si>
  <si>
    <t>Sexo</t>
  </si>
  <si>
    <t>Lugar de residencia</t>
  </si>
  <si>
    <t>Grupo de edad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</si>
  <si>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</si>
  <si>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</si>
  <si>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</si>
  <si>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</si>
  <si>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</si>
  <si>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</si>
  <si>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</si>
  <si>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</si>
  <si>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</si>
  <si>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</si>
  <si>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</si>
  <si>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</si>
  <si>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</si>
  <si>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</si>
  <si>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</si>
  <si>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</si>
  <si>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</si>
  <si>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</si>
  <si>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</si>
  <si>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</si>
  <si>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</si>
  <si>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</si>
  <si>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</si>
  <si>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</si>
  <si>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</si>
  <si>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</si>
  <si>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</si>
  <si>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</si>
  <si>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</si>
  <si>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</si>
  <si>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</si>
  <si>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</si>
  <si>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</si>
  <si>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</si>
  <si>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</si>
  <si>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</si>
  <si>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</si>
  <si>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</si>
  <si>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</si>
  <si>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</si>
  <si>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</si>
  <si>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</si>
  <si>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</si>
  <si>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</si>
  <si>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</si>
  <si>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</si>
  <si>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</si>
  <si>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</si>
  <si>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</si>
  <si>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</si>
  <si>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</si>
  <si>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</si>
  <si>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</si>
  <si>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</si>
  <si>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</si>
  <si>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</si>
  <si>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</si>
  <si>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</si>
  <si>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</si>
  <si>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</si>
  <si>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</si>
  <si>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</si>
  <si>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</si>
  <si>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</si>
  <si>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</si>
  <si>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</si>
  <si>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</si>
  <si>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</si>
  <si>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</si>
  <si>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</si>
  <si>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</si>
  <si>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</si>
  <si>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</si>
  <si>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</si>
  <si>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</si>
  <si>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</si>
  <si>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</si>
  <si>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</si>
  <si>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</si>
  <si>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</si>
  <si>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</si>
  <si>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</si>
  <si>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</si>
  <si>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</si>
  <si>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</si>
  <si>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</si>
  <si>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</si>
  <si>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Formato 23b LGT_Art_70_Fr_XXIII</t>
  </si>
  <si>
    <t>Erogación de recursos por contratación de servicios de impresión, difusión y publicidad</t>
  </si>
  <si>
    <t xml:space="preserve">Ejercicio </t>
  </si>
  <si>
    <t>Fecha de inicio del periodo que se informa</t>
  </si>
  <si>
    <t xml:space="preserve">Fecha de término del periodo que se informa </t>
  </si>
  <si>
    <t>Función del Sujeto Obligado</t>
  </si>
  <si>
    <t>Área administrativa encargada de solicitar el servicio o producto.</t>
  </si>
  <si>
    <t>Clasificación de los servicios</t>
  </si>
  <si>
    <t xml:space="preserve">Descripción de unidad </t>
  </si>
  <si>
    <t>Tipo: campaña o aviso institucional.</t>
  </si>
  <si>
    <t xml:space="preserve">Objetivo institucional </t>
  </si>
  <si>
    <t xml:space="preserve">Costo por unidad </t>
  </si>
  <si>
    <t>Clave única o número de identificación.</t>
  </si>
  <si>
    <t>Ámbito geográfico de cobertura.</t>
  </si>
  <si>
    <t xml:space="preserve">Fecha de inicio de la campaña o aviso institucional </t>
  </si>
  <si>
    <t xml:space="preserve">Fecha de término de la campaña o aviso institucional </t>
  </si>
  <si>
    <t xml:space="preserve">Respecto a la población objetivo de la campaña o aviso institucional, se publicará: </t>
  </si>
  <si>
    <t xml:space="preserve">Nivel educativo </t>
  </si>
  <si>
    <t xml:space="preserve">Nivel socioeconómico </t>
  </si>
  <si>
    <t>Respecto a los proveedores y su contratación.</t>
  </si>
  <si>
    <t xml:space="preserve">Segundo apellido </t>
  </si>
  <si>
    <t xml:space="preserve">Nombre de los proveedores y/o responsables </t>
  </si>
  <si>
    <t>R.F.C. de la persona proveedora del producto o servicio publicitario.</t>
  </si>
  <si>
    <t>Procedimiento de contratación.</t>
  </si>
  <si>
    <t xml:space="preserve">Fundamento jurídico del proceso de contratación </t>
  </si>
  <si>
    <t>Descripción breve de las razones que justifican la elección del proveedor.</t>
  </si>
  <si>
    <t xml:space="preserve">Respecto a los recursos y el presupuesto </t>
  </si>
  <si>
    <t xml:space="preserve">Partida genérica </t>
  </si>
  <si>
    <t>Clave del concepto (conforme al clasificador por objeto del gasto)</t>
  </si>
  <si>
    <t>Nombre del concepto (conforme al clasificador por objeto del gasto)</t>
  </si>
  <si>
    <t xml:space="preserve">Presupuesto asignado por concepto </t>
  </si>
  <si>
    <t xml:space="preserve">Presupuesto modificado por concepto </t>
  </si>
  <si>
    <t xml:space="preserve">Denominación de cada partida. </t>
  </si>
  <si>
    <t xml:space="preserve">Presupuesto total asignado a cada partida </t>
  </si>
  <si>
    <t xml:space="preserve">Presupuesto modificado por partida </t>
  </si>
  <si>
    <t xml:space="preserve">Presupuesto ejercido al periodo reportado de cada partida </t>
  </si>
  <si>
    <t xml:space="preserve">Respecto al contrato y los montos </t>
  </si>
  <si>
    <t>Número de referencia de identificación del contrato</t>
  </si>
  <si>
    <t>Hipervínculo al contrato</t>
  </si>
  <si>
    <t>Hipervínculo al convenio modificatorio, en su caso.</t>
  </si>
  <si>
    <t xml:space="preserve">Monto total del contrato </t>
  </si>
  <si>
    <t xml:space="preserve">Monto pagado al periodo publicado </t>
  </si>
  <si>
    <t xml:space="preserve">Fecha de inicio de los servicios contratados </t>
  </si>
  <si>
    <t xml:space="preserve">Número de factura </t>
  </si>
  <si>
    <t xml:space="preserve">Hipervínculo a la factura </t>
  </si>
  <si>
    <t xml:space="preserve">Área responsable de la información </t>
  </si>
  <si>
    <t xml:space="preserve">Fecha de Validación de la información </t>
  </si>
  <si>
    <t xml:space="preserve">Fecha de Actualización de la información. </t>
  </si>
  <si>
    <t xml:space="preserve">Presupuesto total ejercido por concepto al periodo reportado </t>
  </si>
  <si>
    <t xml:space="preserve">DIFUSION </t>
  </si>
  <si>
    <t>DIRECCION ADMINISTRATIVA</t>
  </si>
  <si>
    <t>Publicidad en revista</t>
  </si>
  <si>
    <t>SPOT</t>
  </si>
  <si>
    <t xml:space="preserve">BANNER </t>
  </si>
  <si>
    <t xml:space="preserve">TELEVISION </t>
  </si>
  <si>
    <t xml:space="preserve">ESPECTACULARES </t>
  </si>
  <si>
    <t xml:space="preserve">MEDALLONES </t>
  </si>
  <si>
    <t xml:space="preserve">PAGINA WEB </t>
  </si>
  <si>
    <t>N/A</t>
  </si>
  <si>
    <t xml:space="preserve">ESTATAL </t>
  </si>
  <si>
    <t>DOBLE O DEL BAJIO, SA DE CV.</t>
  </si>
  <si>
    <t>ORGANIZACIÓN Q, SA DE CV</t>
  </si>
  <si>
    <t>RADIO COMERCIALIZADORA DEL BAJIO, SA DE CV</t>
  </si>
  <si>
    <t>YOLANDA GONZALEZ MEZA SANCHEZ</t>
  </si>
  <si>
    <t xml:space="preserve">ANDRES GUARDIOLA GARCÍA GÓMEZ </t>
  </si>
  <si>
    <t>VIMARSA, SA DE CV</t>
  </si>
  <si>
    <t xml:space="preserve">JORGE ANTONIO RODRÍGUEZ MEDRANO </t>
  </si>
  <si>
    <t>ENRIQUETA GARCIA VEGA</t>
  </si>
  <si>
    <t>Que Me Ve Espectaulares, SA de CV</t>
  </si>
  <si>
    <t xml:space="preserve">TVMOS SA DE CV </t>
  </si>
  <si>
    <t>MAIMEX, SA DE CV</t>
  </si>
  <si>
    <t>FABRICA DE CONTENIDOS, SA DE CV</t>
  </si>
  <si>
    <t>TELEVISION DE PUEBLA SA DE CV</t>
  </si>
  <si>
    <t>DOB050922AIA</t>
  </si>
  <si>
    <t>Adjudicación directa</t>
  </si>
  <si>
    <t>Artículo 62 de la Ley del Presupuesto General de Egresos del Estado de Guanajuato para el ejercicio fiscal 2017</t>
  </si>
  <si>
    <t>Proveedor que ofrece cobertura de acuerdo a las necesidades del Tribunal</t>
  </si>
  <si>
    <t>OQX 100819 1A1</t>
  </si>
  <si>
    <t>RCB 121219 639</t>
  </si>
  <si>
    <t>GOSY 380720 6A6</t>
  </si>
  <si>
    <t>GUGA720930TI3</t>
  </si>
  <si>
    <t>VIM851125V57</t>
  </si>
  <si>
    <t>ROMS 690329 8I6</t>
  </si>
  <si>
    <t>GAVE 710714 JD8</t>
  </si>
  <si>
    <t>QMV 100715 DA5</t>
  </si>
  <si>
    <t>TVM130815387</t>
  </si>
  <si>
    <t>MAI 080618 5D8</t>
  </si>
  <si>
    <t>FCO 101118 3D7</t>
  </si>
  <si>
    <t>TPU 620816 HB4</t>
  </si>
  <si>
    <t>Difusión</t>
  </si>
  <si>
    <t>TJA-DIF-2017-001</t>
  </si>
  <si>
    <t>PAQUETE DE PUBLICIDAD EN 5 PAGINAS COMPLETAS</t>
  </si>
  <si>
    <t>n/a</t>
  </si>
  <si>
    <t xml:space="preserve">DIRECCION ADMINISTRATIVA </t>
  </si>
  <si>
    <t>TJA-DIF-2017-002</t>
  </si>
  <si>
    <t>7 PLANAS DE PUBLICIDAD INSTITUCIONAL O PUBLIREPORTAJES.</t>
  </si>
  <si>
    <t>TJA-DIF-2017-003</t>
  </si>
  <si>
    <t>1,100 SPOT, CON DURACIÓN DE 30" EN LA CAMPIRANA 102.70 FM ,COBERTURA EN VARIOS MUNICIPIOS: IRAPUATO, SALAMANCA, ABASOLO, CUERAMARO, ROMITA, PUEBLO NUEVO Y PENJAMO.</t>
  </si>
  <si>
    <t>TJA-DIF-2017-004</t>
  </si>
  <si>
    <t>502 SPOT, CON DURACIÓN DE 30" EN LA MEJOR 92.5 FM</t>
  </si>
  <si>
    <t>TJA-DIF-2017-005</t>
  </si>
  <si>
    <t>BANNER TIPO RECTÁNGULO PRINCIPAL, MEDIAS 180PX DE BASE POR 500 PX DE ALTO. (MÁXIMO 20KB)</t>
  </si>
  <si>
    <t>TJA-DIF-2017-006</t>
  </si>
  <si>
    <t xml:space="preserve">7 PLANAS POR CONTRATAR, 230 MILLARES, 18 SPOTS 20" Y 1 ENTREVISTA DE 15 MIN EN ESTUDIO </t>
  </si>
  <si>
    <t>TJA-DIF-2017-007</t>
  </si>
  <si>
    <t>SPOTS DE 20" O 30", INSERCIONES EN LA PÁGINA DE INTERNET Y COBERTURA DE LOS EVENTOS DEL TRIBUNAL</t>
  </si>
  <si>
    <t>TJA-DIF-2017-008</t>
  </si>
  <si>
    <t>8. PLANAS EN REVISTA PERSONALIDADES</t>
  </si>
  <si>
    <t>TJA-DIF-2017-009</t>
  </si>
  <si>
    <t>10 espacios publicitarios en espectacular, suministro, colocación y Retiro de viniles, diferentes puntos del Estado durante 3 meses. El responsable de seguimiento informara por escrito las fechas para subir los espectaculares al igual de la imagen a publicar.</t>
  </si>
  <si>
    <t>TJA-DIF-2017-010</t>
  </si>
  <si>
    <t>15 REPETICIONES DE LOOP</t>
  </si>
  <si>
    <t>TJA-DIF-2017-011</t>
  </si>
  <si>
    <t xml:space="preserve">MEDALLON EN CAMION URBANO </t>
  </si>
  <si>
    <t>TJA-DIF-2017-012</t>
  </si>
  <si>
    <t>PUBLICIDAD EN PAGINA WEB ESPECIALES, BANNERS,TV Y REVISTA</t>
  </si>
  <si>
    <t>TJA-DIF-2017-013</t>
  </si>
  <si>
    <t>SPOTS Y CINTILLOS, EN TRES CANALES DIFERENTES, XHLGT-TDT, XHLEJ-TDT,XHL-TDT</t>
  </si>
  <si>
    <t>http://transparencia.tcagto.gob.mx/wp-content/uploads/2018/04/VP-TJA-DIF-2018-001.pdf</t>
  </si>
  <si>
    <t>http://transparencia.tcagto.gob.mx/wp-content/uploads/2018/04/VP-TJA-DIF-2018-002.pdf</t>
  </si>
  <si>
    <t>http://transparencia.tcagto.gob.mx/wp-content/uploads/2018/04/VP-TJA-DIF-2018-003.pdf</t>
  </si>
  <si>
    <t>http://transparencia.tcagto.gob.mx/wp-content/uploads/2018/04/VP-TJA-DIF-2018-004.pdf</t>
  </si>
  <si>
    <t>http://transparencia.tcagto.gob.mx/wp-content/uploads/2018/04/VP-TJA-DIF-2018-005.pdf</t>
  </si>
  <si>
    <t>http://transparencia.tcagto.gob.mx/wp-content/uploads/2018/04/VP-TJA-DIF-2018-006.pdf</t>
  </si>
  <si>
    <t>http://transparencia.tcagto.gob.mx/wp-content/uploads/2018/04/VP-TJA-DIF-2018-007.pdf</t>
  </si>
  <si>
    <t>http://transparencia.tcagto.gob.mx/wp-content/uploads/2018/04/VP-TJA-DIF-2018-008.pdf</t>
  </si>
  <si>
    <t>http://transparencia.tcagto.gob.mx/wp-content/uploads/2018/04/VP-TJA-DIF-2018-009.pdf</t>
  </si>
  <si>
    <t>http://transparencia.tcagto.gob.mx/wp-content/uploads/2018/04/VP-TJA-DIF-2018-010.pdf</t>
  </si>
  <si>
    <t>http://transparencia.tcagto.gob.mx/wp-content/uploads/2018/04/VP-TJA-DIF-2018-011.pdf</t>
  </si>
  <si>
    <t>http://transparencia.tcagto.gob.mx/wp-content/uploads/2018/04/VP-TJA-DIF-2018-012.pdf</t>
  </si>
  <si>
    <t>http://transparencia.tcagto.gob.mx/wp-content/uploads/2018/04/VP-TJA-DIF-2018-013.pdf</t>
  </si>
  <si>
    <t>contratante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</si>
</sst>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44" fontId="0" fillId="0" borderId="1" xfId="2" applyFont="1" applyFill="1" applyBorder="1" applyAlignment="1">
      <alignment horizontal="center" vertical="center" wrapText="1"/>
    </xf>
    <xf numFmtId="8" fontId="0" fillId="0" borderId="1" xfId="2" applyNumberFormat="1" applyFont="1" applyFill="1" applyBorder="1" applyAlignment="1">
      <alignment horizontal="center" vertical="center" wrapText="1"/>
    </xf>
    <xf numFmtId="6" fontId="0" fillId="0" borderId="1" xfId="2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/>
    <xf numFmtId="0" fontId="0" fillId="0" borderId="0" xfId="0"/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wp-content/uploads/2018/04/VP-TJA-DIF-2018-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1"/>
  <sheetViews>
    <sheetView tabSelected="1" topLeftCell="U21" zoomScale="70" zoomScaleNormal="70" workbookViewId="0">
      <selection activeCell="U22" sqref="A22:XFD22"/>
    </sheetView>
  </sheetViews>
  <sheetFormatPr baseColWidth="10" defaultColWidth="9.140625" defaultRowHeight="15" x14ac:dyDescent="0.25"/>
  <cols>
    <col min="1" max="1" width="16" customWidth="1"/>
    <col min="2" max="2" width="33.28515625" customWidth="1"/>
    <col min="3" max="3" width="25.28515625" customWidth="1"/>
    <col min="4" max="4" width="11.5703125" customWidth="1"/>
    <col min="5" max="5" width="31.28515625" style="5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19.7109375" customWidth="1"/>
    <col min="19" max="19" width="27.5703125" bestFit="1" customWidth="1"/>
    <col min="20" max="20" width="32.7109375" bestFit="1" customWidth="1"/>
    <col min="21" max="21" width="21.42578125" customWidth="1"/>
    <col min="22" max="22" width="16" customWidth="1"/>
    <col min="23" max="23" width="17.42578125" bestFit="1" customWidth="1"/>
    <col min="24" max="24" width="13.85546875" bestFit="1" customWidth="1"/>
    <col min="25" max="25" width="15.42578125" customWidth="1"/>
    <col min="26" max="26" width="22.85546875" customWidth="1"/>
    <col min="27" max="27" width="24.28515625" customWidth="1"/>
    <col min="28" max="28" width="19" customWidth="1"/>
    <col min="29" max="29" width="27.140625" customWidth="1"/>
    <col min="30" max="30" width="17.5703125" bestFit="1" customWidth="1"/>
    <col min="31" max="31" width="30.5703125" bestFit="1" customWidth="1"/>
    <col min="32" max="32" width="17" customWidth="1"/>
    <col min="33" max="33" width="20" bestFit="1" customWidth="1"/>
    <col min="34" max="34" width="24.28515625" customWidth="1"/>
    <col min="35" max="35" width="20" customWidth="1"/>
    <col min="36" max="36" width="22.140625" customWidth="1"/>
    <col min="37" max="37" width="21.42578125" customWidth="1"/>
    <col min="38" max="38" width="20" customWidth="1"/>
    <col min="39" max="39" width="22.28515625" customWidth="1"/>
    <col min="40" max="58" width="20" customWidth="1"/>
    <col min="59" max="59" width="8" bestFit="1" customWidth="1"/>
  </cols>
  <sheetData>
    <row r="1" spans="1:59" hidden="1" x14ac:dyDescent="0.25">
      <c r="A1" t="s">
        <v>0</v>
      </c>
    </row>
    <row r="2" spans="1:59" ht="15" customHeight="1" x14ac:dyDescent="0.25">
      <c r="A2" s="32" t="s">
        <v>1</v>
      </c>
      <c r="B2" s="29"/>
      <c r="C2" s="29"/>
      <c r="D2" s="32" t="s">
        <v>2</v>
      </c>
      <c r="E2" s="29"/>
      <c r="F2" s="29"/>
      <c r="G2" s="24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</row>
    <row r="3" spans="1:59" x14ac:dyDescent="0.25">
      <c r="A3" s="33" t="s">
        <v>147</v>
      </c>
      <c r="B3" s="29"/>
      <c r="C3" s="29"/>
      <c r="D3" s="33" t="s">
        <v>146</v>
      </c>
      <c r="E3" s="29"/>
      <c r="F3" s="29"/>
      <c r="G3" s="26" t="s">
        <v>4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</row>
    <row r="4" spans="1:59" hidden="1" x14ac:dyDescent="0.25">
      <c r="A4" t="s">
        <v>5</v>
      </c>
      <c r="B4" t="s">
        <v>6</v>
      </c>
      <c r="C4" t="s">
        <v>5</v>
      </c>
      <c r="D4" t="s">
        <v>7</v>
      </c>
      <c r="E4" s="5" t="s">
        <v>7</v>
      </c>
      <c r="F4" t="s">
        <v>7</v>
      </c>
      <c r="G4" t="s">
        <v>5</v>
      </c>
      <c r="H4" t="s">
        <v>6</v>
      </c>
      <c r="I4" t="s">
        <v>5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5</v>
      </c>
      <c r="S4" t="s">
        <v>7</v>
      </c>
      <c r="T4" t="s">
        <v>9</v>
      </c>
      <c r="U4" t="s">
        <v>9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10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  <c r="BG4" t="s">
        <v>13</v>
      </c>
    </row>
    <row r="5" spans="1:59" hidden="1" x14ac:dyDescent="0.25">
      <c r="A5" t="s">
        <v>14</v>
      </c>
      <c r="B5" t="s">
        <v>15</v>
      </c>
      <c r="C5" t="s">
        <v>16</v>
      </c>
      <c r="D5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BG5" t="s">
        <v>47</v>
      </c>
    </row>
    <row r="6" spans="1:59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</row>
    <row r="7" spans="1:59" x14ac:dyDescent="0.25">
      <c r="A7" s="23" t="s">
        <v>148</v>
      </c>
      <c r="B7" s="23" t="s">
        <v>149</v>
      </c>
      <c r="C7" s="23" t="s">
        <v>150</v>
      </c>
      <c r="D7" s="23" t="s">
        <v>151</v>
      </c>
      <c r="E7" s="31" t="s">
        <v>152</v>
      </c>
      <c r="F7" s="23" t="s">
        <v>153</v>
      </c>
      <c r="G7" s="23" t="s">
        <v>49</v>
      </c>
      <c r="H7" s="23" t="s">
        <v>50</v>
      </c>
      <c r="I7" s="23" t="s">
        <v>154</v>
      </c>
      <c r="J7" s="23" t="s">
        <v>155</v>
      </c>
      <c r="K7" s="23" t="s">
        <v>51</v>
      </c>
      <c r="L7" s="23" t="s">
        <v>52</v>
      </c>
      <c r="M7" s="23" t="s">
        <v>156</v>
      </c>
      <c r="N7" s="23" t="s">
        <v>53</v>
      </c>
      <c r="O7" s="23" t="s">
        <v>157</v>
      </c>
      <c r="P7" s="23" t="s">
        <v>158</v>
      </c>
      <c r="Q7" s="23" t="s">
        <v>54</v>
      </c>
      <c r="R7" s="23" t="s">
        <v>159</v>
      </c>
      <c r="S7" s="23" t="s">
        <v>160</v>
      </c>
      <c r="T7" s="23" t="s">
        <v>161</v>
      </c>
      <c r="U7" s="30" t="s">
        <v>162</v>
      </c>
      <c r="V7" s="30"/>
      <c r="W7" s="30"/>
      <c r="X7" s="30"/>
      <c r="Y7" s="30"/>
      <c r="Z7" s="30" t="s">
        <v>165</v>
      </c>
      <c r="AA7" s="30"/>
      <c r="AB7" s="30"/>
      <c r="AC7" s="30"/>
      <c r="AD7" s="30"/>
      <c r="AE7" s="30"/>
      <c r="AF7" s="30"/>
      <c r="AG7" s="30"/>
      <c r="AH7" s="30"/>
      <c r="AI7" s="30" t="s">
        <v>172</v>
      </c>
      <c r="AJ7" s="30"/>
      <c r="AK7" s="30"/>
      <c r="AL7" s="30"/>
      <c r="AM7" s="30"/>
      <c r="AN7" s="30"/>
      <c r="AO7" s="30"/>
      <c r="AP7" s="30"/>
      <c r="AQ7" s="30"/>
      <c r="AR7" s="30"/>
      <c r="AS7" s="30" t="s">
        <v>182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3" t="s">
        <v>191</v>
      </c>
      <c r="BE7" s="23" t="s">
        <v>193</v>
      </c>
      <c r="BF7" s="23" t="s">
        <v>192</v>
      </c>
      <c r="BG7" s="23" t="s">
        <v>59</v>
      </c>
    </row>
    <row r="8" spans="1:59" s="2" customFormat="1" ht="38.25" x14ac:dyDescent="0.25">
      <c r="A8" s="23"/>
      <c r="B8" s="23"/>
      <c r="C8" s="23"/>
      <c r="D8" s="23"/>
      <c r="E8" s="31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3" t="s">
        <v>56</v>
      </c>
      <c r="V8" s="3" t="s">
        <v>57</v>
      </c>
      <c r="W8" s="3" t="s">
        <v>163</v>
      </c>
      <c r="X8" s="3" t="s">
        <v>58</v>
      </c>
      <c r="Y8" s="3" t="s">
        <v>164</v>
      </c>
      <c r="Z8" s="3" t="s">
        <v>96</v>
      </c>
      <c r="AA8" s="3" t="s">
        <v>101</v>
      </c>
      <c r="AB8" s="3" t="s">
        <v>100</v>
      </c>
      <c r="AC8" s="3" t="s">
        <v>166</v>
      </c>
      <c r="AD8" s="3" t="s">
        <v>167</v>
      </c>
      <c r="AE8" s="3" t="s">
        <v>168</v>
      </c>
      <c r="AF8" s="3" t="s">
        <v>169</v>
      </c>
      <c r="AG8" s="3" t="s">
        <v>170</v>
      </c>
      <c r="AH8" s="3" t="s">
        <v>171</v>
      </c>
      <c r="AI8" s="3" t="s">
        <v>173</v>
      </c>
      <c r="AJ8" s="3" t="s">
        <v>174</v>
      </c>
      <c r="AK8" s="3" t="s">
        <v>175</v>
      </c>
      <c r="AL8" s="3" t="s">
        <v>176</v>
      </c>
      <c r="AM8" s="3" t="s">
        <v>177</v>
      </c>
      <c r="AN8" s="3" t="s">
        <v>194</v>
      </c>
      <c r="AO8" s="3" t="s">
        <v>178</v>
      </c>
      <c r="AP8" s="3" t="s">
        <v>179</v>
      </c>
      <c r="AQ8" s="3" t="s">
        <v>180</v>
      </c>
      <c r="AR8" s="3" t="s">
        <v>181</v>
      </c>
      <c r="AS8" s="3" t="s">
        <v>144</v>
      </c>
      <c r="AT8" s="3" t="s">
        <v>183</v>
      </c>
      <c r="AU8" s="3" t="s">
        <v>136</v>
      </c>
      <c r="AV8" s="3" t="s">
        <v>184</v>
      </c>
      <c r="AW8" s="3" t="s">
        <v>185</v>
      </c>
      <c r="AX8" s="3" t="s">
        <v>186</v>
      </c>
      <c r="AY8" s="3" t="s">
        <v>187</v>
      </c>
      <c r="AZ8" s="3" t="s">
        <v>188</v>
      </c>
      <c r="BA8" s="3" t="s">
        <v>55</v>
      </c>
      <c r="BB8" s="3" t="s">
        <v>189</v>
      </c>
      <c r="BC8" s="3" t="s">
        <v>190</v>
      </c>
      <c r="BD8" s="23"/>
      <c r="BE8" s="23"/>
      <c r="BF8" s="23"/>
      <c r="BG8" s="23"/>
    </row>
    <row r="9" spans="1:59" ht="90" x14ac:dyDescent="0.25">
      <c r="A9" s="4">
        <v>2018</v>
      </c>
      <c r="B9" s="16">
        <v>43101</v>
      </c>
      <c r="C9" s="16">
        <v>43190</v>
      </c>
      <c r="D9" s="17" t="s">
        <v>277</v>
      </c>
      <c r="E9" s="18" t="s">
        <v>196</v>
      </c>
      <c r="F9" s="17" t="s">
        <v>63</v>
      </c>
      <c r="G9" s="4" t="s">
        <v>197</v>
      </c>
      <c r="H9" s="22" t="s">
        <v>72</v>
      </c>
      <c r="I9" t="str">
        <f>+AU9</f>
        <v>PAQUETE DE PUBLICIDAD EN 5 PAGINAS COMPLETAS</v>
      </c>
      <c r="J9" s="17" t="s">
        <v>79</v>
      </c>
      <c r="K9" s="17">
        <v>2018</v>
      </c>
      <c r="L9" s="17" t="s">
        <v>195</v>
      </c>
      <c r="M9" s="17" t="s">
        <v>195</v>
      </c>
      <c r="N9" s="17" t="s">
        <v>195</v>
      </c>
      <c r="O9" s="6">
        <f>67975.5*1.16</f>
        <v>78851.58</v>
      </c>
      <c r="P9" s="19" t="s">
        <v>204</v>
      </c>
      <c r="Q9" s="19" t="s">
        <v>205</v>
      </c>
      <c r="R9" s="17" t="s">
        <v>82</v>
      </c>
      <c r="S9" s="9">
        <v>43146</v>
      </c>
      <c r="T9" s="9">
        <v>43465</v>
      </c>
      <c r="U9" s="17" t="s">
        <v>204</v>
      </c>
      <c r="V9" s="17" t="s">
        <v>204</v>
      </c>
      <c r="W9" s="17" t="s">
        <v>204</v>
      </c>
      <c r="X9" s="17" t="s">
        <v>204</v>
      </c>
      <c r="Y9" s="17" t="s">
        <v>204</v>
      </c>
      <c r="Z9" s="4" t="s">
        <v>204</v>
      </c>
      <c r="AA9" s="4" t="s">
        <v>204</v>
      </c>
      <c r="AB9" s="4" t="s">
        <v>204</v>
      </c>
      <c r="AC9" s="10" t="s">
        <v>206</v>
      </c>
      <c r="AD9" s="4" t="s">
        <v>204</v>
      </c>
      <c r="AE9" s="10" t="s">
        <v>219</v>
      </c>
      <c r="AF9" s="10" t="s">
        <v>220</v>
      </c>
      <c r="AG9" s="10" t="s">
        <v>221</v>
      </c>
      <c r="AH9" s="10" t="s">
        <v>222</v>
      </c>
      <c r="AI9" s="10">
        <v>3611</v>
      </c>
      <c r="AJ9" s="4" t="s">
        <v>235</v>
      </c>
      <c r="AK9" s="4" t="s">
        <v>235</v>
      </c>
      <c r="AL9" s="11">
        <v>4832818.21</v>
      </c>
      <c r="AM9" s="4" t="s">
        <v>204</v>
      </c>
      <c r="AN9" s="12">
        <f>+(O9/12)*3</f>
        <v>19712.895</v>
      </c>
      <c r="AO9" s="4" t="s">
        <v>235</v>
      </c>
      <c r="AP9" s="11">
        <f t="shared" ref="AP9:AP21" si="0">+AL9</f>
        <v>4832818.21</v>
      </c>
      <c r="AQ9" s="4" t="s">
        <v>204</v>
      </c>
      <c r="AR9" s="12">
        <f t="shared" ref="AR9:AR21" si="1">+AN9</f>
        <v>19712.895</v>
      </c>
      <c r="AS9" s="9">
        <v>43146</v>
      </c>
      <c r="AT9" s="4" t="s">
        <v>236</v>
      </c>
      <c r="AU9" s="4" t="s">
        <v>237</v>
      </c>
      <c r="AV9" s="13" t="s">
        <v>264</v>
      </c>
      <c r="AW9" s="12" t="s">
        <v>238</v>
      </c>
      <c r="AX9" s="12">
        <f>+O9</f>
        <v>78851.58</v>
      </c>
      <c r="AY9" s="12">
        <f t="shared" ref="AY9:AY21" si="2">+AX9</f>
        <v>78851.58</v>
      </c>
      <c r="AZ9" s="9">
        <v>43146</v>
      </c>
      <c r="BA9" s="9">
        <v>43465</v>
      </c>
      <c r="BB9" s="4" t="s">
        <v>204</v>
      </c>
      <c r="BC9" s="4" t="s">
        <v>204</v>
      </c>
      <c r="BD9" s="15" t="s">
        <v>239</v>
      </c>
      <c r="BE9" s="21">
        <v>43190</v>
      </c>
      <c r="BF9" s="14">
        <v>43220</v>
      </c>
      <c r="BG9" s="17"/>
    </row>
    <row r="10" spans="1:59" ht="90" x14ac:dyDescent="0.25">
      <c r="A10" s="4">
        <v>2018</v>
      </c>
      <c r="B10" s="16">
        <v>43101</v>
      </c>
      <c r="C10" s="16">
        <v>43190</v>
      </c>
      <c r="D10" s="17" t="s">
        <v>277</v>
      </c>
      <c r="E10" s="18" t="s">
        <v>196</v>
      </c>
      <c r="F10" s="17" t="s">
        <v>63</v>
      </c>
      <c r="G10" s="4" t="s">
        <v>197</v>
      </c>
      <c r="H10" s="17" t="s">
        <v>72</v>
      </c>
      <c r="I10" s="20" t="str">
        <f t="shared" ref="I10:I21" si="3">+AU10</f>
        <v>7 PLANAS DE PUBLICIDAD INSTITUCIONAL O PUBLIREPORTAJES.</v>
      </c>
      <c r="J10" s="17" t="s">
        <v>79</v>
      </c>
      <c r="K10" s="17">
        <v>2018</v>
      </c>
      <c r="L10" s="17" t="s">
        <v>195</v>
      </c>
      <c r="M10" s="17" t="s">
        <v>195</v>
      </c>
      <c r="N10" s="17" t="s">
        <v>195</v>
      </c>
      <c r="O10" s="6">
        <f>97000*1.16</f>
        <v>112519.99999999999</v>
      </c>
      <c r="P10" s="19" t="s">
        <v>204</v>
      </c>
      <c r="Q10" s="19" t="s">
        <v>205</v>
      </c>
      <c r="R10" s="17" t="s">
        <v>82</v>
      </c>
      <c r="S10" s="9">
        <v>43146</v>
      </c>
      <c r="T10" s="9">
        <v>43465</v>
      </c>
      <c r="U10" s="17" t="s">
        <v>204</v>
      </c>
      <c r="V10" s="17" t="s">
        <v>204</v>
      </c>
      <c r="W10" s="17" t="s">
        <v>204</v>
      </c>
      <c r="X10" s="17" t="s">
        <v>204</v>
      </c>
      <c r="Y10" s="17" t="s">
        <v>204</v>
      </c>
      <c r="Z10" s="4" t="s">
        <v>204</v>
      </c>
      <c r="AA10" s="4" t="s">
        <v>204</v>
      </c>
      <c r="AB10" s="4" t="s">
        <v>204</v>
      </c>
      <c r="AC10" s="10" t="s">
        <v>207</v>
      </c>
      <c r="AD10" s="4" t="s">
        <v>204</v>
      </c>
      <c r="AE10" s="10" t="s">
        <v>223</v>
      </c>
      <c r="AF10" s="10" t="s">
        <v>220</v>
      </c>
      <c r="AG10" s="10" t="s">
        <v>221</v>
      </c>
      <c r="AH10" s="10" t="s">
        <v>222</v>
      </c>
      <c r="AI10" s="10">
        <v>3611</v>
      </c>
      <c r="AJ10" s="4" t="s">
        <v>235</v>
      </c>
      <c r="AK10" s="4" t="s">
        <v>235</v>
      </c>
      <c r="AL10" s="11">
        <v>4832818.21</v>
      </c>
      <c r="AM10" s="4" t="s">
        <v>204</v>
      </c>
      <c r="AN10" s="12">
        <f t="shared" ref="AN10:AN21" si="4">+(O10/12)*3</f>
        <v>28130</v>
      </c>
      <c r="AO10" s="4" t="s">
        <v>235</v>
      </c>
      <c r="AP10" s="11">
        <f t="shared" si="0"/>
        <v>4832818.21</v>
      </c>
      <c r="AQ10" s="4" t="s">
        <v>204</v>
      </c>
      <c r="AR10" s="12">
        <f t="shared" si="1"/>
        <v>28130</v>
      </c>
      <c r="AS10" s="9">
        <v>43146</v>
      </c>
      <c r="AT10" s="4" t="s">
        <v>240</v>
      </c>
      <c r="AU10" s="4" t="s">
        <v>241</v>
      </c>
      <c r="AV10" s="13" t="s">
        <v>265</v>
      </c>
      <c r="AW10" s="12" t="s">
        <v>238</v>
      </c>
      <c r="AX10" s="12">
        <f t="shared" ref="AX10:AX21" si="5">+O10</f>
        <v>112519.99999999999</v>
      </c>
      <c r="AY10" s="12">
        <f t="shared" si="2"/>
        <v>112519.99999999999</v>
      </c>
      <c r="AZ10" s="9">
        <v>43146</v>
      </c>
      <c r="BA10" s="9">
        <v>43465</v>
      </c>
      <c r="BB10" s="4" t="s">
        <v>204</v>
      </c>
      <c r="BC10" s="4" t="s">
        <v>204</v>
      </c>
      <c r="BD10" s="15" t="s">
        <v>239</v>
      </c>
      <c r="BE10" s="21">
        <v>43190</v>
      </c>
      <c r="BF10" s="14">
        <v>43220</v>
      </c>
      <c r="BG10" s="17"/>
    </row>
    <row r="11" spans="1:59" ht="180" x14ac:dyDescent="0.25">
      <c r="A11" s="4">
        <v>2018</v>
      </c>
      <c r="B11" s="16">
        <v>43101</v>
      </c>
      <c r="C11" s="16">
        <v>43190</v>
      </c>
      <c r="D11" s="17" t="s">
        <v>277</v>
      </c>
      <c r="E11" s="18" t="s">
        <v>196</v>
      </c>
      <c r="F11" s="17" t="s">
        <v>63</v>
      </c>
      <c r="G11" s="4" t="s">
        <v>198</v>
      </c>
      <c r="H11" s="17" t="s">
        <v>68</v>
      </c>
      <c r="I11" s="20" t="str">
        <f t="shared" si="3"/>
        <v>1,100 SPOT, CON DURACIÓN DE 30" EN LA CAMPIRANA 102.70 FM ,COBERTURA EN VARIOS MUNICIPIOS: IRAPUATO, SALAMANCA, ABASOLO, CUERAMARO, ROMITA, PUEBLO NUEVO Y PENJAMO.</v>
      </c>
      <c r="J11" s="17" t="s">
        <v>79</v>
      </c>
      <c r="K11" s="17">
        <v>2018</v>
      </c>
      <c r="L11" s="17" t="s">
        <v>195</v>
      </c>
      <c r="M11" s="17" t="s">
        <v>195</v>
      </c>
      <c r="N11" s="17" t="s">
        <v>195</v>
      </c>
      <c r="O11" s="6">
        <v>260000</v>
      </c>
      <c r="P11" s="19" t="s">
        <v>204</v>
      </c>
      <c r="Q11" s="19" t="s">
        <v>205</v>
      </c>
      <c r="R11" s="17" t="s">
        <v>82</v>
      </c>
      <c r="S11" s="9">
        <v>43146</v>
      </c>
      <c r="T11" s="9">
        <v>43465</v>
      </c>
      <c r="U11" s="17" t="s">
        <v>204</v>
      </c>
      <c r="V11" s="17" t="s">
        <v>204</v>
      </c>
      <c r="W11" s="17" t="s">
        <v>204</v>
      </c>
      <c r="X11" s="17" t="s">
        <v>204</v>
      </c>
      <c r="Y11" s="17" t="s">
        <v>204</v>
      </c>
      <c r="Z11" s="4" t="s">
        <v>204</v>
      </c>
      <c r="AA11" s="4" t="s">
        <v>204</v>
      </c>
      <c r="AB11" s="4" t="s">
        <v>204</v>
      </c>
      <c r="AC11" s="10" t="s">
        <v>208</v>
      </c>
      <c r="AD11" s="4" t="s">
        <v>204</v>
      </c>
      <c r="AE11" s="10" t="s">
        <v>224</v>
      </c>
      <c r="AF11" s="10" t="s">
        <v>220</v>
      </c>
      <c r="AG11" s="10" t="s">
        <v>221</v>
      </c>
      <c r="AH11" s="10" t="s">
        <v>222</v>
      </c>
      <c r="AI11" s="10">
        <v>3611</v>
      </c>
      <c r="AJ11" s="4" t="s">
        <v>235</v>
      </c>
      <c r="AK11" s="4" t="s">
        <v>235</v>
      </c>
      <c r="AL11" s="11">
        <v>4832818.21</v>
      </c>
      <c r="AM11" s="4" t="s">
        <v>204</v>
      </c>
      <c r="AN11" s="12">
        <f t="shared" si="4"/>
        <v>65000</v>
      </c>
      <c r="AO11" s="4" t="s">
        <v>235</v>
      </c>
      <c r="AP11" s="11">
        <f t="shared" si="0"/>
        <v>4832818.21</v>
      </c>
      <c r="AQ11" s="4" t="s">
        <v>204</v>
      </c>
      <c r="AR11" s="12">
        <f t="shared" si="1"/>
        <v>65000</v>
      </c>
      <c r="AS11" s="9">
        <v>43146</v>
      </c>
      <c r="AT11" s="4" t="s">
        <v>242</v>
      </c>
      <c r="AU11" s="4" t="s">
        <v>243</v>
      </c>
      <c r="AV11" s="13" t="s">
        <v>266</v>
      </c>
      <c r="AW11" s="12" t="s">
        <v>238</v>
      </c>
      <c r="AX11" s="12">
        <f t="shared" si="5"/>
        <v>260000</v>
      </c>
      <c r="AY11" s="12">
        <f t="shared" si="2"/>
        <v>260000</v>
      </c>
      <c r="AZ11" s="9">
        <v>43146</v>
      </c>
      <c r="BA11" s="9">
        <v>43465</v>
      </c>
      <c r="BB11" s="4" t="s">
        <v>204</v>
      </c>
      <c r="BC11" s="4" t="s">
        <v>204</v>
      </c>
      <c r="BD11" s="15" t="s">
        <v>239</v>
      </c>
      <c r="BE11" s="21">
        <v>43190</v>
      </c>
      <c r="BF11" s="14">
        <v>43220</v>
      </c>
      <c r="BG11" s="17"/>
    </row>
    <row r="12" spans="1:59" ht="90" x14ac:dyDescent="0.25">
      <c r="A12" s="4">
        <v>2018</v>
      </c>
      <c r="B12" s="16">
        <v>43101</v>
      </c>
      <c r="C12" s="16">
        <v>43190</v>
      </c>
      <c r="D12" s="17" t="s">
        <v>277</v>
      </c>
      <c r="E12" s="18" t="s">
        <v>196</v>
      </c>
      <c r="F12" s="17" t="s">
        <v>63</v>
      </c>
      <c r="G12" s="4" t="s">
        <v>198</v>
      </c>
      <c r="H12" s="17" t="s">
        <v>68</v>
      </c>
      <c r="I12" s="20" t="str">
        <f t="shared" si="3"/>
        <v>502 SPOT, CON DURACIÓN DE 30" EN LA MEJOR 92.5 FM</v>
      </c>
      <c r="J12" s="17" t="s">
        <v>79</v>
      </c>
      <c r="K12" s="17">
        <v>2018</v>
      </c>
      <c r="L12" s="17" t="s">
        <v>195</v>
      </c>
      <c r="M12" s="17" t="s">
        <v>195</v>
      </c>
      <c r="N12" s="17" t="s">
        <v>195</v>
      </c>
      <c r="O12" s="7">
        <v>60240</v>
      </c>
      <c r="P12" s="19" t="s">
        <v>204</v>
      </c>
      <c r="Q12" s="19" t="s">
        <v>205</v>
      </c>
      <c r="R12" s="17" t="s">
        <v>82</v>
      </c>
      <c r="S12" s="9">
        <v>43146</v>
      </c>
      <c r="T12" s="9">
        <v>43465</v>
      </c>
      <c r="U12" s="17" t="s">
        <v>204</v>
      </c>
      <c r="V12" s="17" t="s">
        <v>204</v>
      </c>
      <c r="W12" s="17" t="s">
        <v>204</v>
      </c>
      <c r="X12" s="17" t="s">
        <v>204</v>
      </c>
      <c r="Y12" s="17" t="s">
        <v>204</v>
      </c>
      <c r="Z12" s="4" t="s">
        <v>204</v>
      </c>
      <c r="AA12" s="4" t="s">
        <v>204</v>
      </c>
      <c r="AB12" s="4" t="s">
        <v>204</v>
      </c>
      <c r="AC12" s="10" t="s">
        <v>209</v>
      </c>
      <c r="AD12" s="4" t="s">
        <v>204</v>
      </c>
      <c r="AE12" s="10" t="s">
        <v>225</v>
      </c>
      <c r="AF12" s="10" t="s">
        <v>220</v>
      </c>
      <c r="AG12" s="10" t="s">
        <v>221</v>
      </c>
      <c r="AH12" s="10" t="s">
        <v>222</v>
      </c>
      <c r="AI12" s="10">
        <v>3611</v>
      </c>
      <c r="AJ12" s="4" t="s">
        <v>235</v>
      </c>
      <c r="AK12" s="4" t="s">
        <v>235</v>
      </c>
      <c r="AL12" s="11">
        <v>4832818.21</v>
      </c>
      <c r="AM12" s="4" t="s">
        <v>204</v>
      </c>
      <c r="AN12" s="12">
        <f t="shared" si="4"/>
        <v>15060</v>
      </c>
      <c r="AO12" s="4" t="s">
        <v>235</v>
      </c>
      <c r="AP12" s="11">
        <f t="shared" si="0"/>
        <v>4832818.21</v>
      </c>
      <c r="AQ12" s="4" t="s">
        <v>204</v>
      </c>
      <c r="AR12" s="12">
        <f t="shared" si="1"/>
        <v>15060</v>
      </c>
      <c r="AS12" s="9">
        <v>43146</v>
      </c>
      <c r="AT12" s="4" t="s">
        <v>244</v>
      </c>
      <c r="AU12" s="4" t="s">
        <v>245</v>
      </c>
      <c r="AV12" s="13" t="s">
        <v>267</v>
      </c>
      <c r="AW12" s="12" t="s">
        <v>238</v>
      </c>
      <c r="AX12" s="12">
        <f t="shared" si="5"/>
        <v>60240</v>
      </c>
      <c r="AY12" s="12">
        <f t="shared" si="2"/>
        <v>60240</v>
      </c>
      <c r="AZ12" s="9">
        <v>43146</v>
      </c>
      <c r="BA12" s="9">
        <v>43465</v>
      </c>
      <c r="BB12" s="4" t="s">
        <v>204</v>
      </c>
      <c r="BC12" s="4" t="s">
        <v>204</v>
      </c>
      <c r="BD12" s="15" t="s">
        <v>239</v>
      </c>
      <c r="BE12" s="21">
        <v>43190</v>
      </c>
      <c r="BF12" s="14">
        <v>43220</v>
      </c>
      <c r="BG12" s="17"/>
    </row>
    <row r="13" spans="1:59" ht="90" x14ac:dyDescent="0.25">
      <c r="A13" s="4">
        <v>2018</v>
      </c>
      <c r="B13" s="16">
        <v>43101</v>
      </c>
      <c r="C13" s="16">
        <v>43190</v>
      </c>
      <c r="D13" s="17" t="s">
        <v>277</v>
      </c>
      <c r="E13" s="18" t="s">
        <v>196</v>
      </c>
      <c r="F13" s="17" t="s">
        <v>63</v>
      </c>
      <c r="G13" s="4" t="s">
        <v>199</v>
      </c>
      <c r="H13" s="17" t="s">
        <v>72</v>
      </c>
      <c r="I13" s="20" t="str">
        <f t="shared" si="3"/>
        <v>BANNER TIPO RECTÁNGULO PRINCIPAL, MEDIAS 180PX DE BASE POR 500 PX DE ALTO. (MÁXIMO 20KB)</v>
      </c>
      <c r="J13" s="17" t="s">
        <v>79</v>
      </c>
      <c r="K13" s="17">
        <v>2018</v>
      </c>
      <c r="L13" s="17" t="s">
        <v>195</v>
      </c>
      <c r="M13" s="17" t="s">
        <v>195</v>
      </c>
      <c r="N13" s="17" t="s">
        <v>195</v>
      </c>
      <c r="O13" s="7">
        <v>69000</v>
      </c>
      <c r="P13" s="19" t="s">
        <v>204</v>
      </c>
      <c r="Q13" s="19" t="s">
        <v>205</v>
      </c>
      <c r="R13" s="17" t="s">
        <v>82</v>
      </c>
      <c r="S13" s="9">
        <v>43146</v>
      </c>
      <c r="T13" s="9">
        <v>43465</v>
      </c>
      <c r="U13" s="17" t="s">
        <v>204</v>
      </c>
      <c r="V13" s="17" t="s">
        <v>204</v>
      </c>
      <c r="W13" s="17" t="s">
        <v>204</v>
      </c>
      <c r="X13" s="17" t="s">
        <v>204</v>
      </c>
      <c r="Y13" s="17" t="s">
        <v>204</v>
      </c>
      <c r="Z13" s="4" t="s">
        <v>204</v>
      </c>
      <c r="AA13" s="4" t="s">
        <v>204</v>
      </c>
      <c r="AB13" s="4" t="s">
        <v>204</v>
      </c>
      <c r="AC13" s="10" t="s">
        <v>210</v>
      </c>
      <c r="AD13" s="4" t="s">
        <v>204</v>
      </c>
      <c r="AE13" s="10" t="s">
        <v>226</v>
      </c>
      <c r="AF13" s="10" t="s">
        <v>220</v>
      </c>
      <c r="AG13" s="10" t="s">
        <v>221</v>
      </c>
      <c r="AH13" s="10" t="s">
        <v>222</v>
      </c>
      <c r="AI13" s="10">
        <v>3611</v>
      </c>
      <c r="AJ13" s="4" t="s">
        <v>235</v>
      </c>
      <c r="AK13" s="4" t="s">
        <v>235</v>
      </c>
      <c r="AL13" s="11">
        <v>4832818.21</v>
      </c>
      <c r="AM13" s="4" t="s">
        <v>204</v>
      </c>
      <c r="AN13" s="12">
        <f t="shared" si="4"/>
        <v>17250</v>
      </c>
      <c r="AO13" s="4" t="s">
        <v>235</v>
      </c>
      <c r="AP13" s="11">
        <f t="shared" si="0"/>
        <v>4832818.21</v>
      </c>
      <c r="AQ13" s="4" t="s">
        <v>204</v>
      </c>
      <c r="AR13" s="12">
        <f t="shared" si="1"/>
        <v>17250</v>
      </c>
      <c r="AS13" s="9">
        <v>43146</v>
      </c>
      <c r="AT13" s="4" t="s">
        <v>246</v>
      </c>
      <c r="AU13" s="4" t="s">
        <v>247</v>
      </c>
      <c r="AV13" s="13" t="s">
        <v>268</v>
      </c>
      <c r="AW13" s="12" t="s">
        <v>238</v>
      </c>
      <c r="AX13" s="12">
        <f t="shared" si="5"/>
        <v>69000</v>
      </c>
      <c r="AY13" s="12">
        <f t="shared" si="2"/>
        <v>69000</v>
      </c>
      <c r="AZ13" s="9">
        <v>43146</v>
      </c>
      <c r="BA13" s="9">
        <v>43465</v>
      </c>
      <c r="BB13" s="4" t="s">
        <v>204</v>
      </c>
      <c r="BC13" s="4" t="s">
        <v>204</v>
      </c>
      <c r="BD13" s="15" t="s">
        <v>239</v>
      </c>
      <c r="BE13" s="21">
        <v>43190</v>
      </c>
      <c r="BF13" s="14">
        <v>43220</v>
      </c>
      <c r="BG13" s="17"/>
    </row>
    <row r="14" spans="1:59" ht="90" x14ac:dyDescent="0.25">
      <c r="A14" s="4">
        <v>2018</v>
      </c>
      <c r="B14" s="16">
        <v>43101</v>
      </c>
      <c r="C14" s="16">
        <v>43190</v>
      </c>
      <c r="D14" s="17" t="s">
        <v>277</v>
      </c>
      <c r="E14" s="18" t="s">
        <v>196</v>
      </c>
      <c r="F14" s="17" t="s">
        <v>63</v>
      </c>
      <c r="G14" s="4" t="s">
        <v>197</v>
      </c>
      <c r="H14" s="17" t="s">
        <v>72</v>
      </c>
      <c r="I14" s="20" t="str">
        <f t="shared" si="3"/>
        <v xml:space="preserve">7 PLANAS POR CONTRATAR, 230 MILLARES, 18 SPOTS 20" Y 1 ENTREVISTA DE 15 MIN EN ESTUDIO </v>
      </c>
      <c r="J14" s="17" t="s">
        <v>79</v>
      </c>
      <c r="K14" s="17">
        <v>2018</v>
      </c>
      <c r="L14" s="17" t="s">
        <v>195</v>
      </c>
      <c r="M14" s="17" t="s">
        <v>195</v>
      </c>
      <c r="N14" s="17" t="s">
        <v>195</v>
      </c>
      <c r="O14" s="7">
        <v>252107</v>
      </c>
      <c r="P14" s="19" t="s">
        <v>204</v>
      </c>
      <c r="Q14" s="19" t="s">
        <v>205</v>
      </c>
      <c r="R14" s="17" t="s">
        <v>82</v>
      </c>
      <c r="S14" s="9">
        <v>43146</v>
      </c>
      <c r="T14" s="9">
        <v>43465</v>
      </c>
      <c r="U14" s="17" t="s">
        <v>204</v>
      </c>
      <c r="V14" s="17" t="s">
        <v>204</v>
      </c>
      <c r="W14" s="17" t="s">
        <v>204</v>
      </c>
      <c r="X14" s="17" t="s">
        <v>204</v>
      </c>
      <c r="Y14" s="17" t="s">
        <v>204</v>
      </c>
      <c r="Z14" s="4" t="s">
        <v>204</v>
      </c>
      <c r="AA14" s="4" t="s">
        <v>204</v>
      </c>
      <c r="AB14" s="4" t="s">
        <v>204</v>
      </c>
      <c r="AC14" s="10" t="s">
        <v>211</v>
      </c>
      <c r="AD14" s="4" t="s">
        <v>204</v>
      </c>
      <c r="AE14" s="10" t="s">
        <v>227</v>
      </c>
      <c r="AF14" s="10" t="s">
        <v>220</v>
      </c>
      <c r="AG14" s="10" t="s">
        <v>221</v>
      </c>
      <c r="AH14" s="10" t="s">
        <v>222</v>
      </c>
      <c r="AI14" s="10">
        <v>3611</v>
      </c>
      <c r="AJ14" s="4" t="s">
        <v>235</v>
      </c>
      <c r="AK14" s="4" t="s">
        <v>235</v>
      </c>
      <c r="AL14" s="11">
        <v>4832818.21</v>
      </c>
      <c r="AM14" s="4" t="s">
        <v>204</v>
      </c>
      <c r="AN14" s="12">
        <f t="shared" si="4"/>
        <v>63026.75</v>
      </c>
      <c r="AO14" s="4" t="s">
        <v>235</v>
      </c>
      <c r="AP14" s="11">
        <f t="shared" si="0"/>
        <v>4832818.21</v>
      </c>
      <c r="AQ14" s="4" t="s">
        <v>204</v>
      </c>
      <c r="AR14" s="12">
        <f t="shared" si="1"/>
        <v>63026.75</v>
      </c>
      <c r="AS14" s="9">
        <v>43146</v>
      </c>
      <c r="AT14" s="4" t="s">
        <v>248</v>
      </c>
      <c r="AU14" s="4" t="s">
        <v>249</v>
      </c>
      <c r="AV14" s="13" t="s">
        <v>269</v>
      </c>
      <c r="AW14" s="12" t="s">
        <v>238</v>
      </c>
      <c r="AX14" s="12">
        <f t="shared" si="5"/>
        <v>252107</v>
      </c>
      <c r="AY14" s="12">
        <f t="shared" si="2"/>
        <v>252107</v>
      </c>
      <c r="AZ14" s="9">
        <v>43146</v>
      </c>
      <c r="BA14" s="9">
        <v>43465</v>
      </c>
      <c r="BB14" s="4" t="s">
        <v>204</v>
      </c>
      <c r="BC14" s="4" t="s">
        <v>204</v>
      </c>
      <c r="BD14" s="15" t="s">
        <v>239</v>
      </c>
      <c r="BE14" s="21">
        <v>43190</v>
      </c>
      <c r="BF14" s="14">
        <v>43220</v>
      </c>
      <c r="BG14" s="17"/>
    </row>
    <row r="15" spans="1:59" ht="90" x14ac:dyDescent="0.25">
      <c r="A15" s="4">
        <v>2018</v>
      </c>
      <c r="B15" s="16">
        <v>43101</v>
      </c>
      <c r="C15" s="16">
        <v>43190</v>
      </c>
      <c r="D15" s="17" t="s">
        <v>277</v>
      </c>
      <c r="E15" s="18" t="s">
        <v>196</v>
      </c>
      <c r="F15" s="17" t="s">
        <v>63</v>
      </c>
      <c r="G15" s="4" t="s">
        <v>200</v>
      </c>
      <c r="H15" s="17" t="s">
        <v>69</v>
      </c>
      <c r="I15" s="20" t="str">
        <f t="shared" si="3"/>
        <v>SPOTS DE 20" O 30", INSERCIONES EN LA PÁGINA DE INTERNET Y COBERTURA DE LOS EVENTOS DEL TRIBUNAL</v>
      </c>
      <c r="J15" s="17" t="s">
        <v>79</v>
      </c>
      <c r="K15" s="17">
        <v>2018</v>
      </c>
      <c r="L15" s="17" t="s">
        <v>195</v>
      </c>
      <c r="M15" s="17" t="s">
        <v>195</v>
      </c>
      <c r="N15" s="17" t="s">
        <v>195</v>
      </c>
      <c r="O15" s="7">
        <v>68965.52</v>
      </c>
      <c r="P15" s="19" t="s">
        <v>204</v>
      </c>
      <c r="Q15" s="19" t="s">
        <v>205</v>
      </c>
      <c r="R15" s="17" t="s">
        <v>82</v>
      </c>
      <c r="S15" s="9">
        <v>43146</v>
      </c>
      <c r="T15" s="9">
        <v>43465</v>
      </c>
      <c r="U15" s="17" t="s">
        <v>204</v>
      </c>
      <c r="V15" s="17" t="s">
        <v>204</v>
      </c>
      <c r="W15" s="17" t="s">
        <v>204</v>
      </c>
      <c r="X15" s="17" t="s">
        <v>204</v>
      </c>
      <c r="Y15" s="17" t="s">
        <v>204</v>
      </c>
      <c r="Z15" s="4" t="s">
        <v>204</v>
      </c>
      <c r="AA15" s="4" t="s">
        <v>204</v>
      </c>
      <c r="AB15" s="4" t="s">
        <v>204</v>
      </c>
      <c r="AC15" s="10" t="s">
        <v>212</v>
      </c>
      <c r="AD15" s="4" t="s">
        <v>204</v>
      </c>
      <c r="AE15" s="10" t="s">
        <v>228</v>
      </c>
      <c r="AF15" s="10" t="s">
        <v>220</v>
      </c>
      <c r="AG15" s="10" t="s">
        <v>221</v>
      </c>
      <c r="AH15" s="10" t="s">
        <v>222</v>
      </c>
      <c r="AI15" s="10">
        <v>3611</v>
      </c>
      <c r="AJ15" s="4" t="s">
        <v>235</v>
      </c>
      <c r="AK15" s="4" t="s">
        <v>235</v>
      </c>
      <c r="AL15" s="11">
        <v>4832818.21</v>
      </c>
      <c r="AM15" s="4" t="s">
        <v>204</v>
      </c>
      <c r="AN15" s="12">
        <f t="shared" si="4"/>
        <v>17241.38</v>
      </c>
      <c r="AO15" s="4" t="s">
        <v>235</v>
      </c>
      <c r="AP15" s="11">
        <f t="shared" si="0"/>
        <v>4832818.21</v>
      </c>
      <c r="AQ15" s="4" t="s">
        <v>204</v>
      </c>
      <c r="AR15" s="12">
        <f t="shared" si="1"/>
        <v>17241.38</v>
      </c>
      <c r="AS15" s="9">
        <v>43146</v>
      </c>
      <c r="AT15" s="4" t="s">
        <v>250</v>
      </c>
      <c r="AU15" s="4" t="s">
        <v>251</v>
      </c>
      <c r="AV15" s="13" t="s">
        <v>270</v>
      </c>
      <c r="AW15" s="12" t="s">
        <v>238</v>
      </c>
      <c r="AX15" s="12">
        <f t="shared" si="5"/>
        <v>68965.52</v>
      </c>
      <c r="AY15" s="12">
        <f t="shared" si="2"/>
        <v>68965.52</v>
      </c>
      <c r="AZ15" s="9">
        <v>43146</v>
      </c>
      <c r="BA15" s="9">
        <v>43465</v>
      </c>
      <c r="BB15" s="4" t="s">
        <v>204</v>
      </c>
      <c r="BC15" s="4" t="s">
        <v>204</v>
      </c>
      <c r="BD15" s="15" t="s">
        <v>239</v>
      </c>
      <c r="BE15" s="21">
        <v>43190</v>
      </c>
      <c r="BF15" s="14">
        <v>43220</v>
      </c>
      <c r="BG15" s="17"/>
    </row>
    <row r="16" spans="1:59" ht="90" x14ac:dyDescent="0.25">
      <c r="A16" s="4">
        <v>2018</v>
      </c>
      <c r="B16" s="16">
        <v>43101</v>
      </c>
      <c r="C16" s="16">
        <v>43190</v>
      </c>
      <c r="D16" s="17" t="s">
        <v>277</v>
      </c>
      <c r="E16" s="18" t="s">
        <v>196</v>
      </c>
      <c r="F16" s="17" t="s">
        <v>63</v>
      </c>
      <c r="G16" s="4" t="s">
        <v>197</v>
      </c>
      <c r="H16" s="17" t="s">
        <v>72</v>
      </c>
      <c r="I16" s="20" t="str">
        <f t="shared" si="3"/>
        <v>8. PLANAS EN REVISTA PERSONALIDADES</v>
      </c>
      <c r="J16" s="17" t="s">
        <v>79</v>
      </c>
      <c r="K16" s="17">
        <v>2018</v>
      </c>
      <c r="L16" s="17" t="s">
        <v>195</v>
      </c>
      <c r="M16" s="17" t="s">
        <v>195</v>
      </c>
      <c r="N16" s="17" t="s">
        <v>195</v>
      </c>
      <c r="O16" s="8">
        <v>40000</v>
      </c>
      <c r="P16" s="19" t="s">
        <v>204</v>
      </c>
      <c r="Q16" s="19" t="s">
        <v>205</v>
      </c>
      <c r="R16" s="17" t="s">
        <v>82</v>
      </c>
      <c r="S16" s="9">
        <v>43146</v>
      </c>
      <c r="T16" s="9">
        <v>43465</v>
      </c>
      <c r="U16" s="17" t="s">
        <v>204</v>
      </c>
      <c r="V16" s="17" t="s">
        <v>204</v>
      </c>
      <c r="W16" s="17" t="s">
        <v>204</v>
      </c>
      <c r="X16" s="17" t="s">
        <v>204</v>
      </c>
      <c r="Y16" s="17" t="s">
        <v>204</v>
      </c>
      <c r="Z16" s="4" t="s">
        <v>204</v>
      </c>
      <c r="AA16" s="4" t="s">
        <v>204</v>
      </c>
      <c r="AB16" s="4" t="s">
        <v>204</v>
      </c>
      <c r="AC16" s="10" t="s">
        <v>213</v>
      </c>
      <c r="AD16" s="4" t="s">
        <v>204</v>
      </c>
      <c r="AE16" s="10" t="s">
        <v>229</v>
      </c>
      <c r="AF16" s="10" t="s">
        <v>220</v>
      </c>
      <c r="AG16" s="10" t="s">
        <v>221</v>
      </c>
      <c r="AH16" s="10" t="s">
        <v>222</v>
      </c>
      <c r="AI16" s="10">
        <v>3611</v>
      </c>
      <c r="AJ16" s="4" t="s">
        <v>235</v>
      </c>
      <c r="AK16" s="4" t="s">
        <v>235</v>
      </c>
      <c r="AL16" s="11">
        <v>4832818.21</v>
      </c>
      <c r="AM16" s="4" t="s">
        <v>204</v>
      </c>
      <c r="AN16" s="12">
        <f t="shared" si="4"/>
        <v>10000</v>
      </c>
      <c r="AO16" s="4" t="s">
        <v>235</v>
      </c>
      <c r="AP16" s="11">
        <f t="shared" si="0"/>
        <v>4832818.21</v>
      </c>
      <c r="AQ16" s="4" t="s">
        <v>204</v>
      </c>
      <c r="AR16" s="12">
        <f t="shared" si="1"/>
        <v>10000</v>
      </c>
      <c r="AS16" s="9">
        <v>43146</v>
      </c>
      <c r="AT16" s="4" t="s">
        <v>252</v>
      </c>
      <c r="AU16" s="4" t="s">
        <v>253</v>
      </c>
      <c r="AV16" s="13" t="s">
        <v>271</v>
      </c>
      <c r="AW16" s="12" t="s">
        <v>238</v>
      </c>
      <c r="AX16" s="12">
        <f t="shared" si="5"/>
        <v>40000</v>
      </c>
      <c r="AY16" s="12">
        <f t="shared" si="2"/>
        <v>40000</v>
      </c>
      <c r="AZ16" s="9">
        <v>43146</v>
      </c>
      <c r="BA16" s="9">
        <v>43465</v>
      </c>
      <c r="BB16" s="4" t="s">
        <v>204</v>
      </c>
      <c r="BC16" s="4" t="s">
        <v>204</v>
      </c>
      <c r="BD16" s="15" t="s">
        <v>239</v>
      </c>
      <c r="BE16" s="21">
        <v>43190</v>
      </c>
      <c r="BF16" s="14">
        <v>43220</v>
      </c>
      <c r="BG16" s="17"/>
    </row>
    <row r="17" spans="1:59" ht="225" x14ac:dyDescent="0.25">
      <c r="A17" s="4">
        <v>2018</v>
      </c>
      <c r="B17" s="16">
        <v>43101</v>
      </c>
      <c r="C17" s="16">
        <v>43190</v>
      </c>
      <c r="D17" s="17" t="s">
        <v>277</v>
      </c>
      <c r="E17" s="18" t="s">
        <v>196</v>
      </c>
      <c r="F17" s="17" t="s">
        <v>63</v>
      </c>
      <c r="G17" s="4" t="s">
        <v>201</v>
      </c>
      <c r="H17" s="17" t="s">
        <v>73</v>
      </c>
      <c r="I17" s="20" t="str">
        <f t="shared" si="3"/>
        <v>10 espacios publicitarios en espectacular, suministro, colocación y Retiro de viniles, diferentes puntos del Estado durante 3 meses. El responsable de seguimiento informara por escrito las fechas para subir los espectaculares al igual de la imagen a publicar.</v>
      </c>
      <c r="J17" s="17" t="s">
        <v>79</v>
      </c>
      <c r="K17" s="17">
        <v>2018</v>
      </c>
      <c r="L17" s="17" t="s">
        <v>195</v>
      </c>
      <c r="M17" s="17" t="s">
        <v>195</v>
      </c>
      <c r="N17" s="17" t="s">
        <v>195</v>
      </c>
      <c r="O17" s="7">
        <v>431034.48</v>
      </c>
      <c r="P17" s="19" t="s">
        <v>204</v>
      </c>
      <c r="Q17" s="19" t="s">
        <v>205</v>
      </c>
      <c r="R17" s="17" t="s">
        <v>82</v>
      </c>
      <c r="S17" s="9">
        <v>43146</v>
      </c>
      <c r="T17" s="9">
        <v>43465</v>
      </c>
      <c r="U17" s="17" t="s">
        <v>204</v>
      </c>
      <c r="V17" s="17" t="s">
        <v>204</v>
      </c>
      <c r="W17" s="17" t="s">
        <v>204</v>
      </c>
      <c r="X17" s="17" t="s">
        <v>204</v>
      </c>
      <c r="Y17" s="17" t="s">
        <v>204</v>
      </c>
      <c r="Z17" s="4" t="s">
        <v>204</v>
      </c>
      <c r="AA17" s="4" t="s">
        <v>204</v>
      </c>
      <c r="AB17" s="4" t="s">
        <v>204</v>
      </c>
      <c r="AC17" s="10" t="s">
        <v>214</v>
      </c>
      <c r="AD17" s="4" t="s">
        <v>204</v>
      </c>
      <c r="AE17" s="10" t="s">
        <v>230</v>
      </c>
      <c r="AF17" s="10" t="s">
        <v>220</v>
      </c>
      <c r="AG17" s="10" t="s">
        <v>221</v>
      </c>
      <c r="AH17" s="10" t="s">
        <v>222</v>
      </c>
      <c r="AI17" s="10">
        <v>3611</v>
      </c>
      <c r="AJ17" s="4" t="s">
        <v>235</v>
      </c>
      <c r="AK17" s="4" t="s">
        <v>235</v>
      </c>
      <c r="AL17" s="11">
        <v>4832818.21</v>
      </c>
      <c r="AM17" s="4" t="s">
        <v>204</v>
      </c>
      <c r="AN17" s="12">
        <f t="shared" si="4"/>
        <v>107758.62</v>
      </c>
      <c r="AO17" s="4" t="s">
        <v>235</v>
      </c>
      <c r="AP17" s="11">
        <f t="shared" si="0"/>
        <v>4832818.21</v>
      </c>
      <c r="AQ17" s="4" t="s">
        <v>204</v>
      </c>
      <c r="AR17" s="12">
        <f t="shared" si="1"/>
        <v>107758.62</v>
      </c>
      <c r="AS17" s="9">
        <v>43146</v>
      </c>
      <c r="AT17" s="4" t="s">
        <v>254</v>
      </c>
      <c r="AU17" s="4" t="s">
        <v>255</v>
      </c>
      <c r="AV17" s="13" t="s">
        <v>272</v>
      </c>
      <c r="AW17" s="12" t="s">
        <v>238</v>
      </c>
      <c r="AX17" s="12">
        <f t="shared" si="5"/>
        <v>431034.48</v>
      </c>
      <c r="AY17" s="12">
        <f t="shared" si="2"/>
        <v>431034.48</v>
      </c>
      <c r="AZ17" s="9">
        <v>43146</v>
      </c>
      <c r="BA17" s="9">
        <v>43465</v>
      </c>
      <c r="BB17" s="4" t="s">
        <v>204</v>
      </c>
      <c r="BC17" s="4" t="s">
        <v>204</v>
      </c>
      <c r="BD17" s="15" t="s">
        <v>239</v>
      </c>
      <c r="BE17" s="21">
        <v>43190</v>
      </c>
      <c r="BF17" s="14">
        <v>43220</v>
      </c>
      <c r="BG17" s="17"/>
    </row>
    <row r="18" spans="1:59" ht="90" x14ac:dyDescent="0.25">
      <c r="A18" s="4">
        <v>2018</v>
      </c>
      <c r="B18" s="16">
        <v>43101</v>
      </c>
      <c r="C18" s="16">
        <v>43190</v>
      </c>
      <c r="D18" s="17" t="s">
        <v>277</v>
      </c>
      <c r="E18" s="18" t="s">
        <v>196</v>
      </c>
      <c r="F18" s="17" t="s">
        <v>63</v>
      </c>
      <c r="G18" s="4" t="s">
        <v>200</v>
      </c>
      <c r="H18" s="17" t="s">
        <v>69</v>
      </c>
      <c r="I18" s="20" t="str">
        <f t="shared" si="3"/>
        <v>15 REPETICIONES DE LOOP</v>
      </c>
      <c r="J18" s="17" t="s">
        <v>79</v>
      </c>
      <c r="K18" s="17">
        <v>2018</v>
      </c>
      <c r="L18" s="17" t="s">
        <v>195</v>
      </c>
      <c r="M18" s="17" t="s">
        <v>195</v>
      </c>
      <c r="N18" s="17" t="s">
        <v>195</v>
      </c>
      <c r="O18" s="7">
        <v>1376449</v>
      </c>
      <c r="P18" s="19" t="s">
        <v>204</v>
      </c>
      <c r="Q18" s="19" t="s">
        <v>205</v>
      </c>
      <c r="R18" s="17" t="s">
        <v>82</v>
      </c>
      <c r="S18" s="9">
        <v>43146</v>
      </c>
      <c r="T18" s="9">
        <v>43465</v>
      </c>
      <c r="U18" s="17" t="s">
        <v>204</v>
      </c>
      <c r="V18" s="17" t="s">
        <v>204</v>
      </c>
      <c r="W18" s="17" t="s">
        <v>204</v>
      </c>
      <c r="X18" s="17" t="s">
        <v>204</v>
      </c>
      <c r="Y18" s="17" t="s">
        <v>204</v>
      </c>
      <c r="Z18" s="4" t="s">
        <v>204</v>
      </c>
      <c r="AA18" s="4" t="s">
        <v>204</v>
      </c>
      <c r="AB18" s="4" t="s">
        <v>204</v>
      </c>
      <c r="AC18" s="10" t="s">
        <v>215</v>
      </c>
      <c r="AD18" s="4" t="s">
        <v>204</v>
      </c>
      <c r="AE18" s="10" t="s">
        <v>231</v>
      </c>
      <c r="AF18" s="10" t="s">
        <v>220</v>
      </c>
      <c r="AG18" s="10" t="s">
        <v>221</v>
      </c>
      <c r="AH18" s="10" t="s">
        <v>222</v>
      </c>
      <c r="AI18" s="10">
        <v>3611</v>
      </c>
      <c r="AJ18" s="4" t="s">
        <v>235</v>
      </c>
      <c r="AK18" s="4" t="s">
        <v>235</v>
      </c>
      <c r="AL18" s="11">
        <v>4832818.21</v>
      </c>
      <c r="AM18" s="4" t="s">
        <v>204</v>
      </c>
      <c r="AN18" s="12">
        <f t="shared" si="4"/>
        <v>344112.25</v>
      </c>
      <c r="AO18" s="4" t="s">
        <v>235</v>
      </c>
      <c r="AP18" s="11">
        <f t="shared" si="0"/>
        <v>4832818.21</v>
      </c>
      <c r="AQ18" s="4" t="s">
        <v>204</v>
      </c>
      <c r="AR18" s="12">
        <f t="shared" si="1"/>
        <v>344112.25</v>
      </c>
      <c r="AS18" s="9">
        <v>43146</v>
      </c>
      <c r="AT18" s="4" t="s">
        <v>256</v>
      </c>
      <c r="AU18" s="4" t="s">
        <v>257</v>
      </c>
      <c r="AV18" s="13" t="s">
        <v>273</v>
      </c>
      <c r="AW18" s="12" t="s">
        <v>238</v>
      </c>
      <c r="AX18" s="12">
        <f t="shared" si="5"/>
        <v>1376449</v>
      </c>
      <c r="AY18" s="12">
        <f t="shared" si="2"/>
        <v>1376449</v>
      </c>
      <c r="AZ18" s="9">
        <v>43146</v>
      </c>
      <c r="BA18" s="9">
        <v>43465</v>
      </c>
      <c r="BB18" s="4" t="s">
        <v>204</v>
      </c>
      <c r="BC18" s="4" t="s">
        <v>204</v>
      </c>
      <c r="BD18" s="15" t="s">
        <v>239</v>
      </c>
      <c r="BE18" s="21">
        <v>43190</v>
      </c>
      <c r="BF18" s="14">
        <v>43220</v>
      </c>
      <c r="BG18" s="17"/>
    </row>
    <row r="19" spans="1:59" ht="90" x14ac:dyDescent="0.25">
      <c r="A19" s="4">
        <v>2018</v>
      </c>
      <c r="B19" s="16">
        <v>43101</v>
      </c>
      <c r="C19" s="16">
        <v>43190</v>
      </c>
      <c r="D19" s="17" t="s">
        <v>277</v>
      </c>
      <c r="E19" s="18" t="s">
        <v>196</v>
      </c>
      <c r="F19" s="17" t="s">
        <v>63</v>
      </c>
      <c r="G19" s="4" t="s">
        <v>202</v>
      </c>
      <c r="H19" s="17" t="s">
        <v>73</v>
      </c>
      <c r="I19" s="20" t="str">
        <f t="shared" si="3"/>
        <v xml:space="preserve">MEDALLON EN CAMION URBANO </v>
      </c>
      <c r="J19" s="17" t="s">
        <v>79</v>
      </c>
      <c r="K19" s="17">
        <v>2018</v>
      </c>
      <c r="L19" s="17" t="s">
        <v>195</v>
      </c>
      <c r="M19" s="17" t="s">
        <v>195</v>
      </c>
      <c r="N19" s="17" t="s">
        <v>195</v>
      </c>
      <c r="O19" s="7">
        <v>303380</v>
      </c>
      <c r="P19" s="19" t="s">
        <v>204</v>
      </c>
      <c r="Q19" s="19" t="s">
        <v>205</v>
      </c>
      <c r="R19" s="17" t="s">
        <v>82</v>
      </c>
      <c r="S19" s="9">
        <v>43146</v>
      </c>
      <c r="T19" s="9">
        <v>43465</v>
      </c>
      <c r="U19" s="17" t="s">
        <v>204</v>
      </c>
      <c r="V19" s="17" t="s">
        <v>204</v>
      </c>
      <c r="W19" s="17" t="s">
        <v>204</v>
      </c>
      <c r="X19" s="17" t="s">
        <v>204</v>
      </c>
      <c r="Y19" s="17" t="s">
        <v>204</v>
      </c>
      <c r="Z19" s="4" t="s">
        <v>204</v>
      </c>
      <c r="AA19" s="4" t="s">
        <v>204</v>
      </c>
      <c r="AB19" s="4" t="s">
        <v>204</v>
      </c>
      <c r="AC19" s="10" t="s">
        <v>216</v>
      </c>
      <c r="AD19" s="4" t="s">
        <v>204</v>
      </c>
      <c r="AE19" s="10" t="s">
        <v>232</v>
      </c>
      <c r="AF19" s="10" t="s">
        <v>220</v>
      </c>
      <c r="AG19" s="10" t="s">
        <v>221</v>
      </c>
      <c r="AH19" s="10" t="s">
        <v>222</v>
      </c>
      <c r="AI19" s="10">
        <v>3611</v>
      </c>
      <c r="AJ19" s="4" t="s">
        <v>235</v>
      </c>
      <c r="AK19" s="4" t="s">
        <v>235</v>
      </c>
      <c r="AL19" s="11">
        <v>4832818.21</v>
      </c>
      <c r="AM19" s="4" t="s">
        <v>204</v>
      </c>
      <c r="AN19" s="12">
        <f t="shared" si="4"/>
        <v>75845</v>
      </c>
      <c r="AO19" s="4" t="s">
        <v>235</v>
      </c>
      <c r="AP19" s="11">
        <f t="shared" si="0"/>
        <v>4832818.21</v>
      </c>
      <c r="AQ19" s="4" t="s">
        <v>204</v>
      </c>
      <c r="AR19" s="12">
        <f t="shared" si="1"/>
        <v>75845</v>
      </c>
      <c r="AS19" s="9">
        <v>43146</v>
      </c>
      <c r="AT19" s="4" t="s">
        <v>258</v>
      </c>
      <c r="AU19" s="4" t="s">
        <v>259</v>
      </c>
      <c r="AV19" s="13" t="s">
        <v>274</v>
      </c>
      <c r="AW19" s="12" t="s">
        <v>238</v>
      </c>
      <c r="AX19" s="12">
        <f t="shared" si="5"/>
        <v>303380</v>
      </c>
      <c r="AY19" s="12">
        <f t="shared" si="2"/>
        <v>303380</v>
      </c>
      <c r="AZ19" s="9">
        <v>43146</v>
      </c>
      <c r="BA19" s="9">
        <v>43465</v>
      </c>
      <c r="BB19" s="4" t="s">
        <v>204</v>
      </c>
      <c r="BC19" s="4" t="s">
        <v>204</v>
      </c>
      <c r="BD19" s="15" t="s">
        <v>239</v>
      </c>
      <c r="BE19" s="21">
        <v>43190</v>
      </c>
      <c r="BF19" s="14">
        <v>43220</v>
      </c>
      <c r="BG19" s="17"/>
    </row>
    <row r="20" spans="1:59" ht="90" x14ac:dyDescent="0.25">
      <c r="A20" s="4">
        <v>2018</v>
      </c>
      <c r="B20" s="16">
        <v>43101</v>
      </c>
      <c r="C20" s="16">
        <v>43190</v>
      </c>
      <c r="D20" s="17" t="s">
        <v>277</v>
      </c>
      <c r="E20" s="18" t="s">
        <v>196</v>
      </c>
      <c r="F20" s="17" t="s">
        <v>63</v>
      </c>
      <c r="G20" s="4" t="s">
        <v>203</v>
      </c>
      <c r="H20" s="17" t="s">
        <v>67</v>
      </c>
      <c r="I20" s="20" t="str">
        <f t="shared" si="3"/>
        <v>PUBLICIDAD EN PAGINA WEB ESPECIALES, BANNERS,TV Y REVISTA</v>
      </c>
      <c r="J20" s="17" t="s">
        <v>79</v>
      </c>
      <c r="K20" s="17">
        <v>2018</v>
      </c>
      <c r="L20" s="17" t="s">
        <v>195</v>
      </c>
      <c r="M20" s="17" t="s">
        <v>195</v>
      </c>
      <c r="N20" s="17" t="s">
        <v>195</v>
      </c>
      <c r="O20" s="7">
        <v>312000</v>
      </c>
      <c r="P20" s="19" t="s">
        <v>204</v>
      </c>
      <c r="Q20" s="19" t="s">
        <v>205</v>
      </c>
      <c r="R20" s="17" t="s">
        <v>82</v>
      </c>
      <c r="S20" s="9">
        <v>43146</v>
      </c>
      <c r="T20" s="9">
        <v>43465</v>
      </c>
      <c r="U20" s="17" t="s">
        <v>204</v>
      </c>
      <c r="V20" s="17" t="s">
        <v>204</v>
      </c>
      <c r="W20" s="17" t="s">
        <v>204</v>
      </c>
      <c r="X20" s="17" t="s">
        <v>204</v>
      </c>
      <c r="Y20" s="17" t="s">
        <v>204</v>
      </c>
      <c r="Z20" s="4" t="s">
        <v>204</v>
      </c>
      <c r="AA20" s="4" t="s">
        <v>204</v>
      </c>
      <c r="AB20" s="4" t="s">
        <v>204</v>
      </c>
      <c r="AC20" s="10" t="s">
        <v>217</v>
      </c>
      <c r="AD20" s="4" t="s">
        <v>204</v>
      </c>
      <c r="AE20" s="10" t="s">
        <v>233</v>
      </c>
      <c r="AF20" s="10" t="s">
        <v>220</v>
      </c>
      <c r="AG20" s="10" t="s">
        <v>221</v>
      </c>
      <c r="AH20" s="10" t="s">
        <v>222</v>
      </c>
      <c r="AI20" s="10">
        <v>3611</v>
      </c>
      <c r="AJ20" s="4" t="s">
        <v>235</v>
      </c>
      <c r="AK20" s="4" t="s">
        <v>235</v>
      </c>
      <c r="AL20" s="11">
        <v>4832818.21</v>
      </c>
      <c r="AM20" s="4" t="s">
        <v>204</v>
      </c>
      <c r="AN20" s="12">
        <f t="shared" si="4"/>
        <v>78000</v>
      </c>
      <c r="AO20" s="4" t="s">
        <v>235</v>
      </c>
      <c r="AP20" s="11">
        <f t="shared" si="0"/>
        <v>4832818.21</v>
      </c>
      <c r="AQ20" s="4" t="s">
        <v>204</v>
      </c>
      <c r="AR20" s="12">
        <f t="shared" si="1"/>
        <v>78000</v>
      </c>
      <c r="AS20" s="9">
        <v>43146</v>
      </c>
      <c r="AT20" s="4" t="s">
        <v>260</v>
      </c>
      <c r="AU20" s="4" t="s">
        <v>261</v>
      </c>
      <c r="AV20" s="13" t="s">
        <v>275</v>
      </c>
      <c r="AW20" s="12" t="s">
        <v>238</v>
      </c>
      <c r="AX20" s="12">
        <f t="shared" si="5"/>
        <v>312000</v>
      </c>
      <c r="AY20" s="12">
        <f t="shared" si="2"/>
        <v>312000</v>
      </c>
      <c r="AZ20" s="9">
        <v>43146</v>
      </c>
      <c r="BA20" s="9">
        <v>43465</v>
      </c>
      <c r="BB20" s="4" t="s">
        <v>204</v>
      </c>
      <c r="BC20" s="4" t="s">
        <v>204</v>
      </c>
      <c r="BD20" s="15" t="s">
        <v>239</v>
      </c>
      <c r="BE20" s="21">
        <v>43190</v>
      </c>
      <c r="BF20" s="14">
        <v>43220</v>
      </c>
      <c r="BG20" s="17"/>
    </row>
    <row r="21" spans="1:59" ht="90" x14ac:dyDescent="0.25">
      <c r="A21" s="4">
        <v>2018</v>
      </c>
      <c r="B21" s="16">
        <v>43101</v>
      </c>
      <c r="C21" s="16">
        <v>43190</v>
      </c>
      <c r="D21" s="17" t="s">
        <v>277</v>
      </c>
      <c r="E21" s="18" t="s">
        <v>196</v>
      </c>
      <c r="F21" s="17" t="s">
        <v>63</v>
      </c>
      <c r="G21" s="4" t="s">
        <v>200</v>
      </c>
      <c r="H21" s="17" t="s">
        <v>69</v>
      </c>
      <c r="I21" s="20" t="str">
        <f t="shared" si="3"/>
        <v>SPOTS Y CINTILLOS, EN TRES CANALES DIFERENTES, XHLGT-TDT, XHLEJ-TDT,XHL-TDT</v>
      </c>
      <c r="J21" s="17" t="s">
        <v>79</v>
      </c>
      <c r="K21" s="17">
        <v>2018</v>
      </c>
      <c r="L21" s="17" t="s">
        <v>195</v>
      </c>
      <c r="M21" s="17" t="s">
        <v>195</v>
      </c>
      <c r="N21" s="17" t="s">
        <v>195</v>
      </c>
      <c r="O21" s="7">
        <v>400000</v>
      </c>
      <c r="P21" s="19" t="s">
        <v>204</v>
      </c>
      <c r="Q21" s="19" t="s">
        <v>205</v>
      </c>
      <c r="R21" s="17" t="s">
        <v>82</v>
      </c>
      <c r="S21" s="9">
        <v>43146</v>
      </c>
      <c r="T21" s="9">
        <v>43465</v>
      </c>
      <c r="U21" s="17" t="s">
        <v>204</v>
      </c>
      <c r="V21" s="17" t="s">
        <v>204</v>
      </c>
      <c r="W21" s="17" t="s">
        <v>204</v>
      </c>
      <c r="X21" s="17" t="s">
        <v>204</v>
      </c>
      <c r="Y21" s="17" t="s">
        <v>204</v>
      </c>
      <c r="Z21" s="4" t="s">
        <v>204</v>
      </c>
      <c r="AA21" s="4" t="s">
        <v>204</v>
      </c>
      <c r="AB21" s="4" t="s">
        <v>204</v>
      </c>
      <c r="AC21" s="10" t="s">
        <v>218</v>
      </c>
      <c r="AD21" s="4" t="s">
        <v>204</v>
      </c>
      <c r="AE21" s="10" t="s">
        <v>234</v>
      </c>
      <c r="AF21" s="10" t="s">
        <v>220</v>
      </c>
      <c r="AG21" s="10" t="s">
        <v>221</v>
      </c>
      <c r="AH21" s="10" t="s">
        <v>222</v>
      </c>
      <c r="AI21" s="10">
        <v>3611</v>
      </c>
      <c r="AJ21" s="4" t="s">
        <v>235</v>
      </c>
      <c r="AK21" s="4" t="s">
        <v>235</v>
      </c>
      <c r="AL21" s="11">
        <v>4832818.21</v>
      </c>
      <c r="AM21" s="4" t="s">
        <v>204</v>
      </c>
      <c r="AN21" s="12">
        <f t="shared" si="4"/>
        <v>100000</v>
      </c>
      <c r="AO21" s="4" t="s">
        <v>235</v>
      </c>
      <c r="AP21" s="11">
        <f t="shared" si="0"/>
        <v>4832818.21</v>
      </c>
      <c r="AQ21" s="4" t="s">
        <v>204</v>
      </c>
      <c r="AR21" s="12">
        <f t="shared" si="1"/>
        <v>100000</v>
      </c>
      <c r="AS21" s="9">
        <v>43146</v>
      </c>
      <c r="AT21" s="4" t="s">
        <v>262</v>
      </c>
      <c r="AU21" s="4" t="s">
        <v>263</v>
      </c>
      <c r="AV21" s="13" t="s">
        <v>276</v>
      </c>
      <c r="AW21" s="12" t="s">
        <v>238</v>
      </c>
      <c r="AX21" s="12">
        <f t="shared" si="5"/>
        <v>400000</v>
      </c>
      <c r="AY21" s="12">
        <f t="shared" si="2"/>
        <v>400000</v>
      </c>
      <c r="AZ21" s="9">
        <v>43146</v>
      </c>
      <c r="BA21" s="9">
        <v>43465</v>
      </c>
      <c r="BB21" s="4" t="s">
        <v>204</v>
      </c>
      <c r="BC21" s="4" t="s">
        <v>204</v>
      </c>
      <c r="BD21" s="15" t="s">
        <v>239</v>
      </c>
      <c r="BE21" s="21">
        <v>43190</v>
      </c>
      <c r="BF21" s="14">
        <v>43220</v>
      </c>
      <c r="BG21" s="17"/>
    </row>
  </sheetData>
  <mergeCells count="35">
    <mergeCell ref="A2:C2"/>
    <mergeCell ref="D2:F2"/>
    <mergeCell ref="A3:C3"/>
    <mergeCell ref="D3:F3"/>
    <mergeCell ref="U7:Y7"/>
    <mergeCell ref="Z7:AH7"/>
    <mergeCell ref="AI7:AR7"/>
    <mergeCell ref="AS7:BC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E7:BE8"/>
    <mergeCell ref="BF7:BF8"/>
    <mergeCell ref="BG7:BG8"/>
    <mergeCell ref="G2:BG2"/>
    <mergeCell ref="G3:BG3"/>
    <mergeCell ref="Q7:Q8"/>
    <mergeCell ref="R7:R8"/>
    <mergeCell ref="S7:S8"/>
    <mergeCell ref="T7:T8"/>
    <mergeCell ref="BD7:BD8"/>
    <mergeCell ref="L7:L8"/>
    <mergeCell ref="M7:M8"/>
    <mergeCell ref="N7:N8"/>
    <mergeCell ref="O7:O8"/>
    <mergeCell ref="P7:P8"/>
    <mergeCell ref="A6:BG6"/>
  </mergeCells>
  <dataValidations count="5">
    <dataValidation type="list" allowBlank="1" showErrorMessage="1" sqref="C22:C201">
      <formula1>Hidden_22</formula1>
    </dataValidation>
    <dataValidation type="list" allowBlank="1" showErrorMessage="1" sqref="H9:H21 G22:G201">
      <formula1>Hidden_36</formula1>
    </dataValidation>
    <dataValidation type="list" allowBlank="1" showErrorMessage="1" sqref="I22:I201 J9:J21">
      <formula1>Hidden_48</formula1>
    </dataValidation>
    <dataValidation type="list" allowBlank="1" showErrorMessage="1" sqref="A9:A201">
      <formula1>Hidden_10</formula1>
    </dataValidation>
    <dataValidation type="list" allowBlank="1" showErrorMessage="1" sqref="R9:R201">
      <formula1>Hidden_517</formula1>
    </dataValidation>
  </dataValidations>
  <hyperlinks>
    <hyperlink ref="AV15" r:id="rId1"/>
  </hyperlinks>
  <pageMargins left="0.70866141732283472" right="0.70866141732283472" top="0.74803149606299213" bottom="0.74803149606299213" header="0.31496062992125984" footer="0.31496062992125984"/>
  <pageSetup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8.7109375" bestFit="1" customWidth="1"/>
    <col min="4" max="4" width="14" bestFit="1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2.7109375" bestFit="1" customWidth="1"/>
    <col min="10" max="10" width="20" bestFit="1" customWidth="1"/>
  </cols>
  <sheetData>
    <row r="1" spans="1:10" hidden="1" x14ac:dyDescent="0.25">
      <c r="B1" t="s">
        <v>7</v>
      </c>
      <c r="C1" t="s">
        <v>7</v>
      </c>
      <c r="D1" t="s">
        <v>6</v>
      </c>
      <c r="E1" t="s">
        <v>6</v>
      </c>
      <c r="F1" t="s">
        <v>7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</row>
    <row r="3" spans="1:10" x14ac:dyDescent="0.25">
      <c r="A3" s="1" t="s">
        <v>93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4.85546875" bestFit="1" customWidth="1"/>
    <col min="4" max="4" width="43.42578125" bestFit="1" customWidth="1"/>
    <col min="5" max="5" width="40.42578125" bestFit="1" customWidth="1"/>
    <col min="6" max="7" width="38.42578125" bestFit="1" customWidth="1"/>
    <col min="8" max="8" width="32.7109375" bestFit="1" customWidth="1"/>
    <col min="9" max="9" width="45.28515625" bestFit="1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8</v>
      </c>
      <c r="J1" t="s">
        <v>7</v>
      </c>
      <c r="K1" t="s">
        <v>7</v>
      </c>
    </row>
    <row r="2" spans="1:11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</row>
    <row r="3" spans="1:11" x14ac:dyDescent="0.25">
      <c r="A3" s="1" t="s">
        <v>93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21.28515625" bestFit="1" customWidth="1"/>
    <col min="4" max="4" width="53.5703125" bestFit="1" customWidth="1"/>
    <col min="5" max="5" width="21.140625" bestFit="1" customWidth="1"/>
    <col min="6" max="6" width="53.28515625" bestFit="1" customWidth="1"/>
    <col min="7" max="7" width="37.85546875" bestFit="1" customWidth="1"/>
    <col min="8" max="8" width="34.85546875" bestFit="1" customWidth="1"/>
    <col min="9" max="9" width="26.42578125" bestFit="1" customWidth="1"/>
    <col min="10" max="10" width="26.7109375" bestFit="1" customWidth="1"/>
    <col min="11" max="11" width="29.85546875" bestFit="1" customWidth="1"/>
    <col min="12" max="12" width="16.7109375" bestFit="1" customWidth="1"/>
  </cols>
  <sheetData>
    <row r="1" spans="1:12" hidden="1" x14ac:dyDescent="0.25">
      <c r="B1" t="s">
        <v>9</v>
      </c>
      <c r="C1" t="s">
        <v>6</v>
      </c>
      <c r="D1" t="s">
        <v>7</v>
      </c>
      <c r="E1" t="s">
        <v>7</v>
      </c>
      <c r="F1" t="s">
        <v>123</v>
      </c>
      <c r="G1" t="s">
        <v>8</v>
      </c>
      <c r="H1" t="s">
        <v>123</v>
      </c>
      <c r="I1" t="s">
        <v>8</v>
      </c>
      <c r="J1" t="s">
        <v>123</v>
      </c>
      <c r="K1" t="s">
        <v>9</v>
      </c>
      <c r="L1" t="s">
        <v>9</v>
      </c>
    </row>
    <row r="2" spans="1:12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</row>
    <row r="3" spans="1:12" x14ac:dyDescent="0.25">
      <c r="A3" s="1" t="s">
        <v>93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  <c r="G3" s="1" t="s">
        <v>140</v>
      </c>
      <c r="H3" s="1" t="s">
        <v>141</v>
      </c>
      <c r="I3" s="1" t="s">
        <v>142</v>
      </c>
      <c r="J3" s="1" t="s">
        <v>143</v>
      </c>
      <c r="K3" s="1" t="s">
        <v>144</v>
      </c>
      <c r="L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2018-04-16T17:33:02Z</cp:lastPrinted>
  <dcterms:created xsi:type="dcterms:W3CDTF">2018-04-02T14:31:53Z</dcterms:created>
  <dcterms:modified xsi:type="dcterms:W3CDTF">2018-07-06T16:51:57Z</dcterms:modified>
</cp:coreProperties>
</file>